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517" documentId="8_{C4964F17-C729-4CDC-B8BF-7DDEBCE76741}" xr6:coauthVersionLast="47" xr6:coauthVersionMax="47" xr10:uidLastSave="{94287893-8DFC-4BD7-A857-4BDE02A52F19}"/>
  <bookViews>
    <workbookView xWindow="-120" yWindow="-120" windowWidth="29040" windowHeight="15840" xr2:uid="{00000000-000D-0000-FFFF-FFFF00000000}"/>
  </bookViews>
  <sheets>
    <sheet name="Information" sheetId="2" r:id="rId1"/>
    <sheet name="Section 1" sheetId="1" r:id="rId2"/>
    <sheet name="Section 2" sheetId="4" r:id="rId3"/>
    <sheet name="Section 3" sheetId="5" r:id="rId4"/>
    <sheet name="Section 4" sheetId="16" r:id="rId5"/>
    <sheet name="Section 5" sheetId="8" r:id="rId6"/>
    <sheet name="Glossary" sheetId="14" r:id="rId7"/>
    <sheet name="Dropdowns" sheetId="10" state="hidden" r:id="rId8"/>
    <sheet name="Percentage" sheetId="23" state="hidden" r:id="rId9"/>
    <sheet name="WF" sheetId="18" state="hidden" r:id="rId10"/>
    <sheet name="WF catch composition" sheetId="21" state="hidden" r:id="rId11"/>
    <sheet name="BP" sheetId="19" state="hidden" r:id="rId12"/>
    <sheet name="Farmed" sheetId="22" state="hidden" r:id="rId13"/>
  </sheets>
  <definedNames>
    <definedName name="_xlnm._FilterDatabase" localSheetId="10" hidden="1">'WF catch composition'!$A$1:$B$33</definedName>
    <definedName name="amblyrajafrerichsilist">Table17[Amblyraja frerichsi – Raya/Thickbody skate]</definedName>
    <definedName name="amblyrajaradiatalist">Table140[Amblyraja radiata – Starry ray]</definedName>
    <definedName name="ammodytesbplist">Table125[Ammodytes spp. – Sandeel]</definedName>
    <definedName name="ammodyteslist">Table2[Ammodytes spp. – Sandeel]</definedName>
    <definedName name="anarhichaslupuslist">Table18[Anarhichas lupus – Atlantic wolffish]</definedName>
    <definedName name="anchoamariniilist">Table19[Anchoa marinii – Marini''s anchovy]</definedName>
    <definedName name="aphanopuscarbolist">Table20[Aphanopus carbo – Black scabbardfish]</definedName>
    <definedName name="argentinalist">Table141[Argentina silus – Greater silver smelt]</definedName>
    <definedName name="auxisrocheilist">Table21[Auxis rochei – Bullet tuna]</definedName>
    <definedName name="auxisthazardlist">Table22[Auxis thazard – Frigate tuna]</definedName>
    <definedName name="beryxlist">Table135[Beryx spp. – Alfonsinos]</definedName>
    <definedName name="bp_species">Table12[Latin and common name]</definedName>
    <definedName name="bp_species_lookup">Table12[]</definedName>
    <definedName name="brosmebrosmelist">Table23[Brosme brosme – Tusk]</definedName>
    <definedName name="buccinumundatumlist">Table24[Buccinum undatum – Whelk]</definedName>
    <definedName name="calanusbplist">Table129[Calanus finmarchicus – Calanus]</definedName>
    <definedName name="calanusfinmarchicuslist">WF!$A$36</definedName>
    <definedName name="cancerpaguruslist">Table25[Cancer pagurus – Crab]</definedName>
    <definedName name="caprosaperbplist">Table113[Capros aper – Boarfish]</definedName>
    <definedName name="caprosaperlist">Table5[Capros aper – Boarfish]</definedName>
    <definedName name="cetengraulismysticetuslist">Table11[Cetengraulis mysticetus – Pacific anchoveta]</definedName>
    <definedName name="cetengraulisopisthonemalist">Table109[Cetengraulis mysticetus – Pacific anchoveta/Opisthonema spp. – Pacific thread herring]</definedName>
    <definedName name="cetenopisbplist">Table130[Cetengraulis mysticetus – Pacific anchoveta/Opisthonema spp. – Pacific thread herring]</definedName>
    <definedName name="chelidonichthyslist">Table142[Chelidonichthys cuculus – Red gurnard]</definedName>
    <definedName name="cirrhinuslist">#REF!</definedName>
    <definedName name="claiaslist">#REF!</definedName>
    <definedName name="clupeaharengusbplist">Table26[Clupea harengus – Herring]</definedName>
    <definedName name="clupeaharenguswflist">#REF!</definedName>
    <definedName name="clupeasprattusbplist">Table131[Clupea harengus – Herring/Sprattus sprattus – Sprat]</definedName>
    <definedName name="clupeawflist">Table115[Clupea harengus – Herring]</definedName>
    <definedName name="cololabissairalist">Table27[Cololabis saira – Pacific saury]</definedName>
    <definedName name="coryphaenahippuruslist">Table28[Coryphaena hippurus – Common dolphinfish]</definedName>
    <definedName name="ctenopharyngodonlist">#REF!</definedName>
    <definedName name="cyclopteruslumpuslist">Table29[Cyclopterus lumpus – Lump fish]</definedName>
    <definedName name="decapterusmaruadsilist">Table30[Decapterus maruadsi – Japanese scad]</definedName>
    <definedName name="dicentrarchuslabraxlist">Table31[Dicentrarchus labrax – Sea Bass]</definedName>
    <definedName name="dosidicusgigaslist">Table32[Dosidicus gigas – Jumbo flying squid]</definedName>
    <definedName name="engraulisbplist">Table132[Engraulis ringens – Anchovy]</definedName>
    <definedName name="engraulisencrasicoluslist">Table33[Engraulis encrasicolus – European anchovy]</definedName>
    <definedName name="engraulisringenslist">WF!$A$53:$A$56</definedName>
    <definedName name="etrumeussadinalist">Table34[Etrumeus sadina – Red-eye round herring]</definedName>
    <definedName name="etrumeussadinatereslist">Table6[Etrumeus sadina/teres – Japanese Sardine]</definedName>
    <definedName name="euthynnusaffinislist">Table36[Euthynnus affinis – Kawakawa]</definedName>
    <definedName name="eutriglalist">Table144[Eutrigla gurnardus – Grey gurnard]</definedName>
    <definedName name="farmed">Table160[Latin and common name]</definedName>
    <definedName name="gadiculusthorilist">Table37[Gadiculus argenteus/thori – Silvery cod/pout]</definedName>
    <definedName name="gadusmacrocephaluslist">Table38[Gadus macrocephalus – Pacific cod]</definedName>
    <definedName name="gadusmorhualist">Table39[Gadus morhua – Cod]</definedName>
    <definedName name="gadustheragralist">Table16[Gadus/Theragra chalcogrammus – Alaska pollack]</definedName>
    <definedName name="galeorhinusgaleuslist">Table35[Galeorhinus galeus – Tope]</definedName>
    <definedName name="galeuslist">Table137[Galeus melastomus – Black-mouth dogfish]</definedName>
    <definedName name="genypterusblacodeslist">Table40[Genypterus blacodes – Pink-cusk eel]</definedName>
    <definedName name="glyptocephaluslist">Table145[Glyptocephalus cynoglossus – Witch]</definedName>
    <definedName name="hippoglossuslist">Table41[Hippoglossus hippoglossus – Atlantic halibut]</definedName>
    <definedName name="illexargentineslist">Table42[Illex argentines – Argentine shortfin squid]</definedName>
    <definedName name="illexcoindetiilist">Table43[Illex coindetii – Broadtail shortfin squid]</definedName>
    <definedName name="katsuwonuspelamislist">Table44[Katsuwonus pelamis – Skipjack tuna]</definedName>
    <definedName name="lepidorhombusbosciilist">Table146[Lepidorhombus boscii – Four-spot megrim]</definedName>
    <definedName name="lepidorhombuslist">Table45[Lepidorhombus whiffiagonis – Megrim]</definedName>
    <definedName name="lepidorhombusspplist">Table114[Lepidorhombus spp. – Megrim]</definedName>
    <definedName name="leucorajalist">Table147[Leucoraja naevus – Cuckoo ray]</definedName>
    <definedName name="limandaasperalist">Table46[Limanda aspera – Yellowfin sole]</definedName>
    <definedName name="limandalimandalist">Table148[Limanda limanda – Dab]</definedName>
    <definedName name="loligovulgarislist">Table47[Loligo vulgaris – Squid]</definedName>
    <definedName name="lophiusbudegassalist">Table48[Lophius budegassa – Anglerfish]</definedName>
    <definedName name="lophiuspiscatoriuslist">Table49[Lophius piscatorius – Anglerfish]</definedName>
    <definedName name="macrouruslist">Table150[Macrourus berglax – Roughhead grenadier]</definedName>
    <definedName name="mallotusbplist">Table126[Mallotus villosus – Capelin]</definedName>
    <definedName name="mallotusvillosuslist">Table7[Mallotus villosus – Capelin]</definedName>
    <definedName name="melanogrammuslist">Table50[Melanogrammus aeglefinus – Haddock]</definedName>
    <definedName name="merlangiusmerlanguslist">Table51[Merlangius merlangus – Whiting]</definedName>
    <definedName name="merlucciuscapensislist">Table52[Merluccius capensis – Hake]</definedName>
    <definedName name="merlucciusgayilist">Table53[Merluccius gayi – South Pacific hake]</definedName>
    <definedName name="merlucciushubbsilist">Table54[Merluccius hubbsi – Argentine hake]</definedName>
    <definedName name="merlucciusmerlucciuslist">Table55[Merluccius merluccius – European hake]</definedName>
    <definedName name="merlucciusparadoxuslist">Table56[Merluccius paradoxus – Hake]</definedName>
    <definedName name="mexicosmallpelagicslist">Table8[Mexico small pelagics]</definedName>
    <definedName name="micromesestiuslist">Table57[Micromesestius poutassou – Blue whiting]</definedName>
    <definedName name="micromesistiuswflist">Table105[Micromesistius poutassou – Blue whiting]</definedName>
    <definedName name="micropogoniasfurnierilist">Table58[Micropogonias furnieri – Whitemouth croaker]</definedName>
    <definedName name="microstomuskittlist">Table59[Microstomus kitt – Lemon sole]</definedName>
    <definedName name="mixedsmallpelagicslist">Table9[Australia small pelagics]</definedName>
    <definedName name="molvadypterygialist">Table60[Molva dypterygia – Blue ling]</definedName>
    <definedName name="molvamolvalist">Table61[Molva molva – Ling]</definedName>
    <definedName name="mullussurmuletuslist">Table62[Mullus surmuletus – Red mullet]</definedName>
    <definedName name="multispeciespelagicslist">WF!$A$72</definedName>
    <definedName name="mustelusschmittilist">Table63[Mustelus schmitti – Narrownose smoothhound]</definedName>
    <definedName name="mytilusedulislist">Table64[Mytilus edulis – Mussel]</definedName>
    <definedName name="nephropsnorvegicuslist">Table65[Nephrops norvegicus – Norwegian lobster]</definedName>
    <definedName name="octopusvulgarislist">Table66[Octopus vulgaris – Octopus]</definedName>
    <definedName name="oncorhynchusgorbushalist">#REF!</definedName>
    <definedName name="oncorhynchuskisutchlist">#REF!</definedName>
    <definedName name="oncorhynchuslist">#REF!</definedName>
    <definedName name="opisthonemaliberatelist">Table67[Opisthonema spp. – Pacific thread herring/Pinchagua]</definedName>
    <definedName name="oreochromislist">#REF!</definedName>
    <definedName name="pagelluslist">Table138[Pagellus bogaraveo – Blackspot seabream]</definedName>
    <definedName name="pandalusborealislist">Table68[Pandalus borealis – Prawns]</definedName>
    <definedName name="pangasiushypolist">#REF!</definedName>
    <definedName name="pangasiuslist">#REF!</definedName>
    <definedName name="paralichthysadspersuslist">Table70[Paralichthys adspersus – Lenguado]</definedName>
    <definedName name="pectenmaximuslist">Table72[[#All],[Pecten maximus – Scallop]]</definedName>
    <definedName name="percophisbrasiliensislist">Table73[Percophis brasiliensis – Brazilian flathead]</definedName>
    <definedName name="phycislist">Table151[Phycis blennoides – Greater forkbeard]</definedName>
    <definedName name="piscatoriusbudegassalist">Table69[Lophius budegassa/piscatorius – Anglerfish]</definedName>
    <definedName name="platichthysflesuslist">Table71[Platichthys flesus – Flounder]</definedName>
    <definedName name="platichthyssolemdalilist">Table136[Platichthys solemdali – Baltic flounder]</definedName>
    <definedName name="platichthysspplist">Table124[Platichthys spp. – Flounder]</definedName>
    <definedName name="pleoticusmuellierilist">Table75[Pleoticus muellieri – Argentine red shrimp]</definedName>
    <definedName name="pleuronectesplatessalist">Table74[Pleuronectes platessa – Plaice]</definedName>
    <definedName name="pollachiuslist">Table76[Pollachius pollachius – Pollack]</definedName>
    <definedName name="pollachiusvirenslist">Table77[Pollachius virens – Saithe]</definedName>
    <definedName name="probarbuslist">#REF!</definedName>
    <definedName name="rajabrachyuralist">Table139[Raja brachyura – Blonde ray]</definedName>
    <definedName name="rajaclavatalist">Table78[Raja clavata – Thornback ray]</definedName>
    <definedName name="rajamicroocellatalist">Table152[Raja microocellata – Small-eyed ray]</definedName>
    <definedName name="rajamontaguilist">Table149[Raja montagui – Spotted ray]</definedName>
    <definedName name="rajaundulatalist">Table143[Raja undulata – Undulate ray]</definedName>
    <definedName name="rajidaelist">Table127[Rajidae – Rays and skates]</definedName>
    <definedName name="rastrelligerkanagurtalist">Table79[Rastrelliger kanagurta – Indian mackerel]</definedName>
    <definedName name="reinhardtiuslist">Table80[Reinhardtius hippoglossoides – Greenland halibut]</definedName>
    <definedName name="rostrorajalist">Table153[Rostroraja alba – White skate]</definedName>
    <definedName name="salmosalarlist">Table104[Salmo salar – Atlantic salmon]</definedName>
    <definedName name="salmotruttalist">Table154[Salmo trutta – Sea trout]</definedName>
    <definedName name="sardinapilcharduslist">Table81[Sardina pilchardus – European pilchard]</definedName>
    <definedName name="sardinellaauritalist">Table82[Sardinella aurita – Round sardinella]</definedName>
    <definedName name="sardinellalemurulist">Table83[Sardinella lemuru – Bali sardinella]</definedName>
    <definedName name="sardinellalongicepslist">Table84[Sardinella longiceps – Indian oil sardine]</definedName>
    <definedName name="sardinopssagaxlist">Table85[Sardinops sagax caeruleus – Californian pilchard]</definedName>
    <definedName name="sardinopssagaxmellist">Table111[Sardinops sagax melanostictus – Japanese pilchard]</definedName>
    <definedName name="scombercoliaslist">Table86[Scomber colias – Atlantic chub mackerel]</definedName>
    <definedName name="scomberjaponicuslist">Table87[Scomber japonicus – Pacific chub mackerel]</definedName>
    <definedName name="scomberlist">#REF!</definedName>
    <definedName name="scomberscombruslist">Table88[Scomber scombrus – Mackerel]</definedName>
    <definedName name="scomberwflist">Table106[Scomber scombrus – Mackerel]</definedName>
    <definedName name="scophthalmusmaximuslist">Table90[Scophthalmus maximus – Turbot]</definedName>
    <definedName name="scophthalmusrhombuslist">Table155[Scophthalmus rhombus – Brill]</definedName>
    <definedName name="scyliorhinuscaniculalist">Table156[Scyliorhinus canicula – Lesser-spotted dogfish ]</definedName>
    <definedName name="sebastesalutuslist">Table112[Sebastes alutus – Pacific ocean perch]</definedName>
    <definedName name="sebastesmentellalist">Table92[Sebastes mentella – Deepwater/Beaked redfish]</definedName>
    <definedName name="sebastesnorvegicuslist">Table157[Sebastes norvegicus – Golden redfish]</definedName>
    <definedName name="sepiofficinalislist">Table93[Sepi officinalis – Cuttlefish]</definedName>
    <definedName name="soleasolealist">Table94[Sole – Solea solea]</definedName>
    <definedName name="sparusauratalist">#REF!</definedName>
    <definedName name="spondyliosomacantharuslist">Table91[Spondyliosoma cantharus – Black seabream]</definedName>
    <definedName name="sprattusbplist">Table95[Sprattus sprattus – Sprat]</definedName>
    <definedName name="sprattusclupealist">Table108[Clupea harengus – Herring/Sprattus sprattus – Sprat]</definedName>
    <definedName name="sprattusfuegensisbplist">Table133[Sprattus fuegensis – Falkland sprat/Sardina austral ]</definedName>
    <definedName name="sprattusfuegensislist">Table103[Sprattus fuegensis – Falkland sprat/Sardina austral ]</definedName>
    <definedName name="sprattuswflist">Table116[Sprattus sprattus – Sprat]</definedName>
    <definedName name="strangomerabentinckilist">WF!$A$81</definedName>
    <definedName name="strangomerabplist">Table134[Strangomera bentincki – Araucanian herring]</definedName>
    <definedName name="thunnusalalungalist">Table96[Thunnus alalunga – Albacore tuna]</definedName>
    <definedName name="thunnusalbacareslist">Table97[Thunnus albacares – Yellowfin tuna]</definedName>
    <definedName name="thunnusobesuslist">Table98[Thunnus obesus – Bigeye tuna]</definedName>
    <definedName name="trachinusdracolist">Table99[Trachinus draco – Greater weever]</definedName>
    <definedName name="trachuruslist">Table100[Trachurus trachurus – Horse mackerel]</definedName>
    <definedName name="trachurusmurphyibplist">Table107[Trachurus murphyi – Chilean jack mackerel]</definedName>
    <definedName name="trachurusmurphyilist">Table14[Trachurus murphyi – Chilean jack mackerel]</definedName>
    <definedName name="trachuruspicturatuslist">Table158[Trachurus picturatus – Blue jack mackerel]</definedName>
    <definedName name="trachurussymmetricuslist">Table110[Trachurus symmetricus – Pacific jack mackerel]</definedName>
    <definedName name="trachyrincusscabruslist">Table159[Trachyrincus scabrus – Roughsnout grenadier]</definedName>
    <definedName name="trisopterusbplist">Table128[Trisopterus esmarkii – Norway pout]</definedName>
    <definedName name="trisopterusesmarkiilist">Table15[Trisopterus esmarkii – Norway pout]</definedName>
    <definedName name="trisopteruslist">Table89[Trisopterus luscus – Pouting]</definedName>
    <definedName name="wf_species">WF!$A$2:$A$19</definedName>
    <definedName name="wf_species_lookup">WF!$A$2:$B$19</definedName>
    <definedName name="xiphiasgladiuslist">Table101[Xiphias gladius – Swordfish]</definedName>
    <definedName name="zeusfaberlist">Table102[Zeus faber – John Dory]</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21" l="1"/>
  <c r="C15" i="21"/>
  <c r="C27" i="21"/>
  <c r="C26" i="21"/>
  <c r="C2" i="23"/>
  <c r="B2" i="23"/>
  <c r="A2" i="23"/>
  <c r="G10" i="8" l="1"/>
  <c r="C34" i="21"/>
  <c r="C4" i="21"/>
  <c r="C5" i="21"/>
  <c r="C6" i="21"/>
  <c r="C7" i="21"/>
  <c r="C8" i="21"/>
  <c r="C9" i="21"/>
  <c r="C10" i="21"/>
  <c r="C3" i="21"/>
  <c r="F8" i="16"/>
  <c r="H8" i="5"/>
  <c r="E41" i="4"/>
  <c r="E42" i="4"/>
  <c r="E43" i="4"/>
  <c r="E44" i="4"/>
  <c r="E45" i="4"/>
  <c r="E46" i="4"/>
  <c r="E47" i="4"/>
  <c r="E48" i="4"/>
  <c r="E49" i="4"/>
  <c r="C18" i="21"/>
  <c r="E50" i="4"/>
  <c r="C11" i="21"/>
  <c r="C12" i="21"/>
  <c r="C13" i="21"/>
  <c r="C14" i="21"/>
  <c r="C16" i="21"/>
  <c r="C17" i="21"/>
  <c r="C20" i="21"/>
  <c r="C19" i="21"/>
  <c r="C21" i="21"/>
  <c r="C22" i="21"/>
  <c r="C24" i="21"/>
  <c r="C23" i="21"/>
  <c r="C25" i="21"/>
  <c r="C28" i="21"/>
  <c r="C29" i="21"/>
  <c r="C31" i="21"/>
  <c r="C32" i="21"/>
  <c r="C33" i="21"/>
  <c r="C2" i="21"/>
  <c r="I8" i="4"/>
  <c r="I86" i="1"/>
  <c r="F44" i="4" l="1"/>
  <c r="F43" i="4"/>
  <c r="F42" i="4"/>
  <c r="F45" i="4"/>
  <c r="F49" i="4"/>
  <c r="F41" i="4"/>
  <c r="F48" i="4"/>
  <c r="F50" i="4"/>
  <c r="F47" i="4"/>
  <c r="F46" i="4"/>
  <c r="G13" i="8"/>
</calcChain>
</file>

<file path=xl/sharedStrings.xml><?xml version="1.0" encoding="utf-8"?>
<sst xmlns="http://schemas.openxmlformats.org/spreadsheetml/2006/main" count="1895" uniqueCount="1070">
  <si>
    <t>Company name:</t>
  </si>
  <si>
    <t>Address:</t>
  </si>
  <si>
    <t>Company legal entity:</t>
  </si>
  <si>
    <t>SECTION 1</t>
  </si>
  <si>
    <t>Preferred currency for invoicing?</t>
  </si>
  <si>
    <t>Unit name</t>
  </si>
  <si>
    <t>Site address</t>
  </si>
  <si>
    <t>Key contact details</t>
  </si>
  <si>
    <t>Name</t>
  </si>
  <si>
    <t>Email address</t>
  </si>
  <si>
    <t>Please list the sites to be audited in the table below:</t>
  </si>
  <si>
    <t>Number of sites to be audited:</t>
  </si>
  <si>
    <t>First name:</t>
  </si>
  <si>
    <t>Last name:</t>
  </si>
  <si>
    <t>Position/Role:</t>
  </si>
  <si>
    <t>City/State:</t>
  </si>
  <si>
    <t>Certification Body</t>
  </si>
  <si>
    <t>Certificate reference number</t>
  </si>
  <si>
    <t>Certificate expiry date</t>
  </si>
  <si>
    <t>Glossary</t>
  </si>
  <si>
    <t>Ref. no</t>
  </si>
  <si>
    <t>Item</t>
  </si>
  <si>
    <t>Explanation</t>
  </si>
  <si>
    <t>Catching method</t>
  </si>
  <si>
    <t>Fish species</t>
  </si>
  <si>
    <t>Geographical location</t>
  </si>
  <si>
    <t>Management authority</t>
  </si>
  <si>
    <t>Name(s) of nominated sites sourcing from the fishery</t>
  </si>
  <si>
    <t>Vessel nationality</t>
  </si>
  <si>
    <t>% of total turnover</t>
  </si>
  <si>
    <t>Please indicate the fishery gear(s) used to capture the fish – for example; purse seine, pelagic trawl, demersal trawl, etc.</t>
  </si>
  <si>
    <t>Please provide the geographical definition of the biological and/or management stock unit (often these will be the same). This could be the ‘name’ of the fishery. The geographical definition of the biological stock unit is the distribution of the population of the species which is being fished. The geographical definition of the management stock unit is the area over which management measures (for example, annual quotas) are applied to the species. If a stock assessment is carried out on the stock, the stock assessment report will usually indicate both of these. If the official definitions are not known, please provide an indication of the geographical area(s) in which fish are caught. If the species is sourced from more than one stock, please list all stocks known.</t>
  </si>
  <si>
    <t>Please indicate the fishery management authority responsible for the management of the fishery in which the species is caught. This could be a state or national government, or a Regional Fishery Management Organisation (RFMO). Where components of fishery management are the responsibility of more than one organisation (for example, if quotas are set by an RFMO but enforced by a national government), please list as many organisations as are known.</t>
  </si>
  <si>
    <t>Please indicate the nationality of the vessels from which the species is purchased. If vessels of more than one nationality are used, please list the nationalities. Please also indicate whether the vessels are owned or sub-contracted.</t>
  </si>
  <si>
    <t>Please indicate approximately what percentage of the total amount of raw material taken in, by weight, which this species represents. If the percentage varies year-to-year, please indicate an approximate range.</t>
  </si>
  <si>
    <t>INFORMATION</t>
  </si>
  <si>
    <t>All applicants must complete this section</t>
  </si>
  <si>
    <t>SECTION 2</t>
  </si>
  <si>
    <t>Own or sub-contracted fleet</t>
  </si>
  <si>
    <t>SECTION 3</t>
  </si>
  <si>
    <t>e.g. INC, PLC, Sole Trader, Producer Group</t>
  </si>
  <si>
    <t>SECTION 4</t>
  </si>
  <si>
    <t>Fishmeal</t>
  </si>
  <si>
    <t>Fishoil</t>
  </si>
  <si>
    <t>*</t>
  </si>
  <si>
    <t>I consent to receive short surveys to provide feedback to improve our service for your benefit.</t>
  </si>
  <si>
    <t>Name:</t>
  </si>
  <si>
    <t>Contacts for invoicing</t>
  </si>
  <si>
    <t>Does this site take legal ownership of the product?</t>
  </si>
  <si>
    <t>Wild caught</t>
  </si>
  <si>
    <t>By-product</t>
  </si>
  <si>
    <t>Stock area</t>
  </si>
  <si>
    <t>By-catch</t>
  </si>
  <si>
    <t>Farmed species</t>
  </si>
  <si>
    <t>Angola</t>
  </si>
  <si>
    <t>Argentina</t>
  </si>
  <si>
    <t>Australia</t>
  </si>
  <si>
    <t>Brazil</t>
  </si>
  <si>
    <t>Cambodia</t>
  </si>
  <si>
    <t>Canada</t>
  </si>
  <si>
    <t>Chile</t>
  </si>
  <si>
    <t>Côte d'Ivoire</t>
  </si>
  <si>
    <t>Croatia</t>
  </si>
  <si>
    <t>Denmark</t>
  </si>
  <si>
    <t>Ecuador</t>
  </si>
  <si>
    <t>Finland</t>
  </si>
  <si>
    <t>France</t>
  </si>
  <si>
    <t>Georgia</t>
  </si>
  <si>
    <t>Germany</t>
  </si>
  <si>
    <t>Greece</t>
  </si>
  <si>
    <t>Greenland</t>
  </si>
  <si>
    <t>Iceland</t>
  </si>
  <si>
    <t>India</t>
  </si>
  <si>
    <t>Indonesia</t>
  </si>
  <si>
    <t>Ireland</t>
  </si>
  <si>
    <t>Italy</t>
  </si>
  <si>
    <t>Japan</t>
  </si>
  <si>
    <t>Latvia</t>
  </si>
  <si>
    <t>Lithuania</t>
  </si>
  <si>
    <t>Malaysia</t>
  </si>
  <si>
    <t>Mauritania</t>
  </si>
  <si>
    <t>Mauritius</t>
  </si>
  <si>
    <t>Mexico</t>
  </si>
  <si>
    <t>Morocco</t>
  </si>
  <si>
    <t>Norway</t>
  </si>
  <si>
    <t>Oman</t>
  </si>
  <si>
    <t>Panama</t>
  </si>
  <si>
    <t>Peru</t>
  </si>
  <si>
    <t>Philippines</t>
  </si>
  <si>
    <t>Portugal</t>
  </si>
  <si>
    <t>Russia</t>
  </si>
  <si>
    <t>Spain</t>
  </si>
  <si>
    <t>Thailand</t>
  </si>
  <si>
    <t>Turkey</t>
  </si>
  <si>
    <t>Vietnam</t>
  </si>
  <si>
    <t>Estonia</t>
  </si>
  <si>
    <t xml:space="preserve">Describes when offcuts/trimmings such as the heads, guts, bones etc of marine species, such as fish, that were directed from human consumption are used. Where whole fish have been allocated by-product status due to proven, unintentional spoilage, this may be permitted. </t>
  </si>
  <si>
    <t>Fish species that have been reared commercially in tanks or enclosures such as fish ponds.</t>
  </si>
  <si>
    <t>Refers to all non-target species that are retained as part of the catch. The fish and other marine species that are caught unintentionally while fishing certain target species.</t>
  </si>
  <si>
    <t>MarinTrust approval held</t>
  </si>
  <si>
    <t>Please list the common and Latin names of the fish species for which whole fish MarinTrust approval is sought.</t>
  </si>
  <si>
    <t>I consent for MarinTrust to process my media data to improve my service experience.</t>
  </si>
  <si>
    <t xml:space="preserve">Fishery approval held </t>
  </si>
  <si>
    <t>Country</t>
  </si>
  <si>
    <t>Belgium</t>
  </si>
  <si>
    <t>China</t>
  </si>
  <si>
    <t xml:space="preserve">El Salvador </t>
  </si>
  <si>
    <t>Faroe Islands</t>
  </si>
  <si>
    <t>Ghana</t>
  </si>
  <si>
    <t>Netherlands</t>
  </si>
  <si>
    <t>New Zealand</t>
  </si>
  <si>
    <t>South Africa</t>
  </si>
  <si>
    <t>South Korea</t>
  </si>
  <si>
    <t>Sweden</t>
  </si>
  <si>
    <t>UAE</t>
  </si>
  <si>
    <t>UK</t>
  </si>
  <si>
    <t>USA</t>
  </si>
  <si>
    <t>Contact name and email for competent authorities for fisheries management, stock assessments and fisheries control in the assessment area</t>
  </si>
  <si>
    <t>Please go to Section 4</t>
  </si>
  <si>
    <t>Please go to Section 3</t>
  </si>
  <si>
    <t>Please go to Section 2</t>
  </si>
  <si>
    <t>Thank you for collaborating with MarinTrust!</t>
  </si>
  <si>
    <t>Does any MarinTrust raw material pass to a subcontracted facility?</t>
  </si>
  <si>
    <t>Please go to Section 5</t>
  </si>
  <si>
    <t>SECTION 5</t>
  </si>
  <si>
    <t>No.</t>
  </si>
  <si>
    <t xml:space="preserve">Please go to Section 1 </t>
  </si>
  <si>
    <t>If you answered Yes, please complete the table below with details about relevant subcontracted facilities. If you answered No, please continue to Question 9.</t>
  </si>
  <si>
    <t xml:space="preserve">Wild caught fish by-product information </t>
  </si>
  <si>
    <t xml:space="preserve">Farmed fish by-product information </t>
  </si>
  <si>
    <t xml:space="preserve">FAO 47 </t>
  </si>
  <si>
    <t>FAO 47</t>
  </si>
  <si>
    <t>FAO 51, 57 Indian Ocean</t>
  </si>
  <si>
    <t>Email:</t>
  </si>
  <si>
    <t>Name of site</t>
  </si>
  <si>
    <t>Address of site</t>
  </si>
  <si>
    <t>Site activity</t>
  </si>
  <si>
    <t>Instructions for completing this application form</t>
  </si>
  <si>
    <t>General details</t>
  </si>
  <si>
    <t>Company details</t>
  </si>
  <si>
    <t>Contact person details</t>
  </si>
  <si>
    <t>Production facility details</t>
  </si>
  <si>
    <t>Key standard criteria</t>
  </si>
  <si>
    <r>
      <rPr>
        <b/>
        <i/>
        <sz val="12"/>
        <color rgb="FFC00000"/>
        <rFont val="Open Sans (Body)"/>
      </rPr>
      <t xml:space="preserve">Note: </t>
    </r>
    <r>
      <rPr>
        <i/>
        <sz val="12"/>
        <color rgb="FFC00000"/>
        <rFont val="Open Sans (Body)"/>
      </rPr>
      <t xml:space="preserve">Please note that all the information provided in this section is for statistical purposes and will be treated as strictly confidential and will not be shared with other parties or made public. </t>
    </r>
  </si>
  <si>
    <t>Data protection</t>
  </si>
  <si>
    <t>Commitment and signature</t>
  </si>
  <si>
    <t>MarinTrust statistical information</t>
  </si>
  <si>
    <t>Out of scope declaration</t>
  </si>
  <si>
    <r>
      <t xml:space="preserve">Applicants sourcing from a </t>
    </r>
    <r>
      <rPr>
        <b/>
        <sz val="16"/>
        <rFont val="Open Sans (Body)"/>
      </rPr>
      <t>whole fish</t>
    </r>
    <r>
      <rPr>
        <sz val="16"/>
        <rFont val="Open Sans (Body)"/>
      </rPr>
      <t xml:space="preserve"> fishery must complete this section</t>
    </r>
  </si>
  <si>
    <r>
      <t xml:space="preserve">Applicants sourcing </t>
    </r>
    <r>
      <rPr>
        <b/>
        <sz val="16"/>
        <rFont val="Open Sans (Body)"/>
      </rPr>
      <t>wild caught fish by-products</t>
    </r>
    <r>
      <rPr>
        <sz val="16"/>
        <rFont val="Open Sans (Body)"/>
      </rPr>
      <t xml:space="preserve"> must complete this section</t>
    </r>
  </si>
  <si>
    <r>
      <t xml:space="preserve">Applicants sourcing </t>
    </r>
    <r>
      <rPr>
        <b/>
        <sz val="16"/>
        <rFont val="Open Sans (Body)"/>
      </rPr>
      <t xml:space="preserve">farmed fish by-products </t>
    </r>
    <r>
      <rPr>
        <sz val="16"/>
        <rFont val="Open Sans (Body)"/>
      </rPr>
      <t>must complete this section</t>
    </r>
  </si>
  <si>
    <r>
      <t xml:space="preserve">This figure should be the total percentage of your company's non-certified production, i.e. the volume that you have </t>
    </r>
    <r>
      <rPr>
        <b/>
        <sz val="12"/>
        <color theme="1"/>
        <rFont val="Open Sans (Body)"/>
      </rPr>
      <t>not</t>
    </r>
    <r>
      <rPr>
        <sz val="12"/>
        <color theme="1"/>
        <rFont val="Open Sans (Body)"/>
      </rPr>
      <t xml:space="preserve"> included in this form.</t>
    </r>
  </si>
  <si>
    <r>
      <rPr>
        <b/>
        <i/>
        <sz val="12"/>
        <color rgb="FFC00000"/>
        <rFont val="Open Sans (Body)"/>
      </rPr>
      <t>Note:</t>
    </r>
    <r>
      <rPr>
        <i/>
        <sz val="12"/>
        <color rgb="FFC00000"/>
        <rFont val="Open Sans (Body)"/>
      </rPr>
      <t xml:space="preserve">
Choose between the options on the drop-down menu</t>
    </r>
  </si>
  <si>
    <t>FAO 61, 71 Western and Central North Pacific Ocean Stock</t>
  </si>
  <si>
    <t>FAO 21, 27, 31, 34 North Atlantic</t>
  </si>
  <si>
    <t>FAO 87 Southeastern Pacific Ocean Stock</t>
  </si>
  <si>
    <t>Enquiry for certification against Version 2.0 of the MarinTrust Global Standard for Responsible Supply</t>
  </si>
  <si>
    <t>Yes/No</t>
  </si>
  <si>
    <t>Signature:</t>
  </si>
  <si>
    <t>Date:</t>
  </si>
  <si>
    <t xml:space="preserve">www.marin-trust.com/programme/main-standard/costs </t>
  </si>
  <si>
    <t>MarinTrust approved</t>
  </si>
  <si>
    <t>MarinTrust assessment required</t>
  </si>
  <si>
    <t>https://www.marin-trust.com/programme/main-standard/approved-by-products</t>
  </si>
  <si>
    <t>https://www.marin-trust.com/programme/main-standard/get-certified</t>
  </si>
  <si>
    <t>Total number of marine ingredients producing sites the company/group owns:</t>
  </si>
  <si>
    <t>Preferred Certification Body?</t>
  </si>
  <si>
    <t>MarinTrust FIP</t>
  </si>
  <si>
    <t>MSC verification required</t>
  </si>
  <si>
    <t>WF approval</t>
  </si>
  <si>
    <t>BP</t>
  </si>
  <si>
    <t>Country of origin (farmed)</t>
  </si>
  <si>
    <t>If MSC certified, please provide link</t>
  </si>
  <si>
    <t>MSC Chain of Custody (Y/N)</t>
  </si>
  <si>
    <t xml:space="preserve">If Yes (MSC CoC) provide CoC link below </t>
  </si>
  <si>
    <t>Fish species (Latin/common name) – please select from dropdown</t>
  </si>
  <si>
    <t>Latin and common name</t>
  </si>
  <si>
    <t>Species look up</t>
  </si>
  <si>
    <t>ammodytes</t>
  </si>
  <si>
    <t>engraulisringens</t>
  </si>
  <si>
    <t>strangomerabentincki</t>
  </si>
  <si>
    <t>trachurusmurphyi</t>
  </si>
  <si>
    <t>trisopterusesmarkii</t>
  </si>
  <si>
    <t>calanusfinmarchicus</t>
  </si>
  <si>
    <t>caprosaper</t>
  </si>
  <si>
    <t>mallotusvillosus</t>
  </si>
  <si>
    <t>Mexico small pelagics</t>
  </si>
  <si>
    <t>mexicosmallpelagics</t>
  </si>
  <si>
    <t>mixedsmallpelagics</t>
  </si>
  <si>
    <t>multispeciespelagics</t>
  </si>
  <si>
    <t>gadustheragra</t>
  </si>
  <si>
    <t>thunnusalalunga</t>
  </si>
  <si>
    <t>engraulisencrasicolus</t>
  </si>
  <si>
    <t>lophiusbudegassa</t>
  </si>
  <si>
    <t>lophiuspiscatorius</t>
  </si>
  <si>
    <t>merlucciushubbsi</t>
  </si>
  <si>
    <t>pleoticusmuellieri</t>
  </si>
  <si>
    <t>illexargentines</t>
  </si>
  <si>
    <t>scombercolias</t>
  </si>
  <si>
    <t>hippoglossus</t>
  </si>
  <si>
    <t>scomberscombrus</t>
  </si>
  <si>
    <t>anarhichaslupus</t>
  </si>
  <si>
    <t>sardinellalemuru</t>
  </si>
  <si>
    <t>Calanus finmarchicus – Calanus</t>
  </si>
  <si>
    <t>Capros aper – Boarfish</t>
  </si>
  <si>
    <t>Clupea harengus – Herring</t>
  </si>
  <si>
    <t>Mallotus villosus – Capelin</t>
  </si>
  <si>
    <t>Strangomera bentincki – Araucanian herring</t>
  </si>
  <si>
    <t>Trisopterus esmarkii – Norway pout</t>
  </si>
  <si>
    <t>Gadus/Theragra chalcogrammus – Alaska pollack</t>
  </si>
  <si>
    <t>Thunnus alalunga – Albacore tuna</t>
  </si>
  <si>
    <t>Lophius budegassa – Anglerfish</t>
  </si>
  <si>
    <t>Lophius piscatorius – Anglerfish</t>
  </si>
  <si>
    <t>Merluccius hubbsi – Argentine hake</t>
  </si>
  <si>
    <t>Pleoticus muellieri – Argentine red shrimp</t>
  </si>
  <si>
    <t>Illex argentines – Argentine shortfin squid</t>
  </si>
  <si>
    <t>Scomber colias – Atlantic chub mackerel</t>
  </si>
  <si>
    <t>Hippoglossus hippoglossus – Atlantic halibut</t>
  </si>
  <si>
    <t>Anarhichas lupus – Atlantic wolffish</t>
  </si>
  <si>
    <t>Sardinella lemuru – Bali sardinella</t>
  </si>
  <si>
    <t>thunnusobesus</t>
  </si>
  <si>
    <t>spondyliosomacantharus</t>
  </si>
  <si>
    <t>aphanopuscarbo</t>
  </si>
  <si>
    <t>Thunnus obesus – Bigeye tuna</t>
  </si>
  <si>
    <t>Aphanopus carbo – Black scabbardfish</t>
  </si>
  <si>
    <t>molvadypterygia</t>
  </si>
  <si>
    <t>percophisbrasiliensis</t>
  </si>
  <si>
    <t>Molva dypterygia – Blue ling</t>
  </si>
  <si>
    <t>Micromesestius poutassou – Blue whiting</t>
  </si>
  <si>
    <t>Percophis brasiliensis – Brazilian flathead</t>
  </si>
  <si>
    <t>illexcoindetii</t>
  </si>
  <si>
    <t>auxisrochei</t>
  </si>
  <si>
    <t>gadusmorhua</t>
  </si>
  <si>
    <t>cancerpagurus</t>
  </si>
  <si>
    <t>sepiofficinalis</t>
  </si>
  <si>
    <t>merlucciuscapensis</t>
  </si>
  <si>
    <t>merlucciusparadoxus</t>
  </si>
  <si>
    <t>coryphaenahippurus</t>
  </si>
  <si>
    <t>sebastesmentella</t>
  </si>
  <si>
    <t>merlucciusmerluccius</t>
  </si>
  <si>
    <t>sardinapilchardus</t>
  </si>
  <si>
    <t>auxisthazard</t>
  </si>
  <si>
    <t>trachinusdraco</t>
  </si>
  <si>
    <t>reinhardtius</t>
  </si>
  <si>
    <t>melanogrammus</t>
  </si>
  <si>
    <t>clupeaharengusbp</t>
  </si>
  <si>
    <t>Illex coindetii – Broadtail shortfin squid</t>
  </si>
  <si>
    <t>Auxis rochei – Bullet tuna</t>
  </si>
  <si>
    <t>Gadus morhua – Cod</t>
  </si>
  <si>
    <t>Coryphaena hippurus – Common dolphinfish</t>
  </si>
  <si>
    <t>Cancer pagurus – Crab</t>
  </si>
  <si>
    <t>Sepi officinalis – Cuttlefish</t>
  </si>
  <si>
    <t>Merluccius merluccius – European hake</t>
  </si>
  <si>
    <t>Auxis thazard – Frigate tuna</t>
  </si>
  <si>
    <t>Trachinus draco – Greater weever</t>
  </si>
  <si>
    <t>Reinhardtius hippoglossoides – Greenland halibut</t>
  </si>
  <si>
    <t>Melanogrammus aeglefinus – Haddock</t>
  </si>
  <si>
    <t>Merluccius capensis – Hake</t>
  </si>
  <si>
    <t>Merluccius paradoxus – Hake</t>
  </si>
  <si>
    <t>trachurus</t>
  </si>
  <si>
    <t>sardinellalongiceps</t>
  </si>
  <si>
    <t>sardinopssagax</t>
  </si>
  <si>
    <t>decapterusmaruadsi</t>
  </si>
  <si>
    <t>zeusfaber</t>
  </si>
  <si>
    <t>dosidicusgigas</t>
  </si>
  <si>
    <t>Trachurus trachurus – Horse mackerel</t>
  </si>
  <si>
    <t>Rastrelliger kanagurta – Indian mackerel</t>
  </si>
  <si>
    <t>Sardinella longiceps – Indian oil sardine</t>
  </si>
  <si>
    <t>Sardinops sagax melanostictus – Japanese pilchard</t>
  </si>
  <si>
    <t>Decapterus maruadsi – Japanese scad</t>
  </si>
  <si>
    <t>Zeus faber – John Dory</t>
  </si>
  <si>
    <t>Dosidicus gigas – Jumbo flying squid</t>
  </si>
  <si>
    <t>Euthynnus affinis – Kawakawa</t>
  </si>
  <si>
    <t>euthynnusaffinis</t>
  </si>
  <si>
    <t>microstomuskitt</t>
  </si>
  <si>
    <t>Subcontractor</t>
  </si>
  <si>
    <t>If the fishery from which raw material is sourced is an MarinTrust Approved By-product or MarinTrust approved Whole Fish, or MarinTrust IP please indicate. Should the secies listed not currently be approved, please indicate they are to be assessed.</t>
  </si>
  <si>
    <t>molvamolva</t>
  </si>
  <si>
    <t>cyclopteruslumpus</t>
  </si>
  <si>
    <t>anchoamarinii</t>
  </si>
  <si>
    <t>lepidorhombus</t>
  </si>
  <si>
    <t>mytilusedulis</t>
  </si>
  <si>
    <t>mustelusschmitti</t>
  </si>
  <si>
    <t>nephropsnorvegicus</t>
  </si>
  <si>
    <t>octopusvulgaris</t>
  </si>
  <si>
    <t>scomberjaponicus</t>
  </si>
  <si>
    <t>gadusmacrocephalus</t>
  </si>
  <si>
    <t>cololabissaira</t>
  </si>
  <si>
    <t>opisthonemaliberate</t>
  </si>
  <si>
    <t>genypterusblacodes</t>
  </si>
  <si>
    <t>pleuronectesplatessa</t>
  </si>
  <si>
    <t>pollachius</t>
  </si>
  <si>
    <t>pandalusborealis</t>
  </si>
  <si>
    <t>amblyrajafrerichsi</t>
  </si>
  <si>
    <t>mullussurmuletus</t>
  </si>
  <si>
    <t>etrumeussadina</t>
  </si>
  <si>
    <t>sardinellaaurita</t>
  </si>
  <si>
    <t>pollachiusvirens</t>
  </si>
  <si>
    <t>pectenmaximus</t>
  </si>
  <si>
    <t>dicentrarchuslabrax</t>
  </si>
  <si>
    <t>gadiculusthori</t>
  </si>
  <si>
    <t>katsuwonuspelamis</t>
  </si>
  <si>
    <t>soleasolea</t>
  </si>
  <si>
    <t>merlucciusgayi</t>
  </si>
  <si>
    <t>sprattusbp</t>
  </si>
  <si>
    <t>loligovulgaris</t>
  </si>
  <si>
    <t>xiphiasgladius</t>
  </si>
  <si>
    <t>rajaclavata</t>
  </si>
  <si>
    <t>galeorhinusgaleus</t>
  </si>
  <si>
    <t>brosmebrosme</t>
  </si>
  <si>
    <t>buccinumundatum</t>
  </si>
  <si>
    <t>merlangiusmerlangus</t>
  </si>
  <si>
    <t>limandaaspera</t>
  </si>
  <si>
    <t>thunnusalbacares</t>
  </si>
  <si>
    <t>Amblyraja frerichsi – Raya/Thickbody skate</t>
  </si>
  <si>
    <t>Brosme brosme – Tusk</t>
  </si>
  <si>
    <t>Buccinum undatum – Whelk</t>
  </si>
  <si>
    <t>Cololabis saira – Pacific saury</t>
  </si>
  <si>
    <t>Cyclopterus lumpus – Lump fish</t>
  </si>
  <si>
    <t>Gadus macrocephalus – Pacific cod</t>
  </si>
  <si>
    <t>Galeorhinus galeus – Tope</t>
  </si>
  <si>
    <t>Katsuwonus pelamis – Skipjack tuna</t>
  </si>
  <si>
    <t>Lepidorhombus whiffiagonis – Megrim</t>
  </si>
  <si>
    <t>Limanda aspera – Yellowfin sole</t>
  </si>
  <si>
    <t>Loligo vulgaris – Squid</t>
  </si>
  <si>
    <t>Merlangius merlangus – Whiting</t>
  </si>
  <si>
    <t>Merluccius gayi – South Pacific hake</t>
  </si>
  <si>
    <t>Micropogonias furnieri – Whitemouth croaker</t>
  </si>
  <si>
    <t>Microstomus kitt – Lemon sole</t>
  </si>
  <si>
    <t>Molva molva – Ling</t>
  </si>
  <si>
    <t>Mullus surmuletus – Red mullet</t>
  </si>
  <si>
    <t>Mustelus schmitti – Narrownose smoothhound</t>
  </si>
  <si>
    <t>Mytilus edulis – Mussel</t>
  </si>
  <si>
    <t>Nephrops norvegicus – Norwegian lobster</t>
  </si>
  <si>
    <t>Octopus vulgaris – Octopus</t>
  </si>
  <si>
    <t>Pandalus borealis – Prawns</t>
  </si>
  <si>
    <t>Paralichthys adspersus – Lenguado</t>
  </si>
  <si>
    <t>Pecten maximus – Scallop</t>
  </si>
  <si>
    <t>Pleuronectes platessa – Plaice</t>
  </si>
  <si>
    <t>Pollachius pollachius – Pollack</t>
  </si>
  <si>
    <t>Pollachius virens – Saithe</t>
  </si>
  <si>
    <t>Raja clavata – Thornback ray</t>
  </si>
  <si>
    <t>Sardinella aurita – Round sardinella</t>
  </si>
  <si>
    <t>Scomber japonicus – Pacific chub mackerel</t>
  </si>
  <si>
    <t>Scomber scombrus – Mackerel</t>
  </si>
  <si>
    <t>Scophthalmus maximus – Turbot</t>
  </si>
  <si>
    <t>Solea solea – Sole</t>
  </si>
  <si>
    <t>Sprattus sprattus – Sprat</t>
  </si>
  <si>
    <t>Thunnus albacares – Yellowfin tuna</t>
  </si>
  <si>
    <t>Xiphias gladius – Swordfish</t>
  </si>
  <si>
    <t>micromesestius</t>
  </si>
  <si>
    <t>micropogoniasfurnieri</t>
  </si>
  <si>
    <t>paralichthysadspersus</t>
  </si>
  <si>
    <t>rastrelligerkanagurta</t>
  </si>
  <si>
    <t>scophthalmusmaximus</t>
  </si>
  <si>
    <t>FAO 34, 41, 47 South Atlantic</t>
  </si>
  <si>
    <t>FAO 67, 77 North Eastern Pacific Ocean Stock</t>
  </si>
  <si>
    <t>FAO 81, 71 Southwest Pacific</t>
  </si>
  <si>
    <r>
      <rPr>
        <b/>
        <sz val="12"/>
        <rFont val="Open Sans (Body)"/>
      </rPr>
      <t xml:space="preserve">Please note: </t>
    </r>
    <r>
      <rPr>
        <sz val="12"/>
        <rFont val="Open Sans (Body)"/>
      </rPr>
      <t>This application is valid for a three year certification cycle. If you need to make changes to the scope of your certificate (for example, the addition or removal of a plant or species), please do so via the Scope Extension form, available here:</t>
    </r>
  </si>
  <si>
    <r>
      <rPr>
        <b/>
        <i/>
        <sz val="12"/>
        <color rgb="FFC00000"/>
        <rFont val="Open Sans (Body)"/>
      </rPr>
      <t xml:space="preserve">Note: </t>
    </r>
    <r>
      <rPr>
        <i/>
        <sz val="12"/>
        <color rgb="FFC00000"/>
        <rFont val="Open Sans (Body)"/>
      </rPr>
      <t xml:space="preserve">A subcontractor is a third party or affiliate that is appointed under a contract or agreement to carry out work on MarinTrust compliant material only for the applicant (includes contract processors, packers, encapsulators, transportation companies, distribution companies and any storage facilities). 					</t>
    </r>
  </si>
  <si>
    <t xml:space="preserve">A subcontractor is a third party or affiliate that is appointed under a contract or agreement to carry out work on MarinTrust compliant material only for the applicant (includes contract processors, packers, encapsulators, transportation companies, distribution companies and any storage facilities). 			</t>
  </si>
  <si>
    <r>
      <rPr>
        <b/>
        <i/>
        <sz val="12"/>
        <color rgb="FFC00000"/>
        <rFont val="Open Sans (Body)"/>
      </rPr>
      <t xml:space="preserve">Note: </t>
    </r>
    <r>
      <rPr>
        <i/>
        <sz val="12"/>
        <color rgb="FFC00000"/>
        <rFont val="Open Sans (Body)"/>
      </rPr>
      <t xml:space="preserve">Please note that during the assessment process you will be required to demonstrate that the supplying by-product fisheries listed above meet the requirements of the MarinTrust Standard requirements outlined in the assessent methodology. If you are sourcing more than ten species of wild caught fish by-products, this document allows you to insert new rows into the table. </t>
    </r>
  </si>
  <si>
    <r>
      <rPr>
        <b/>
        <i/>
        <sz val="12"/>
        <color rgb="FFC00000"/>
        <rFont val="Open Sans (Body)"/>
      </rPr>
      <t xml:space="preserve">Note: </t>
    </r>
    <r>
      <rPr>
        <i/>
        <sz val="12"/>
        <color rgb="FFC00000"/>
        <rFont val="Open Sans (Body)"/>
      </rPr>
      <t xml:space="preserve">Please note that during the assessment process you will be required to demonstrate that the supplying by-product fisheries listed above meet the requirements of the MarinTrust Standard requirements outlined in the assessment methodology. If you are sourcing more than ten species of aquaculture by-products, this document allows you to insert new rows into the table. </t>
    </r>
  </si>
  <si>
    <t>I consent to receive information about MarinTrust certification products and service by email.</t>
  </si>
  <si>
    <t xml:space="preserve">I confirm that I do not accept, handle or condone any out of scope material that is involved in Illegal, Unreported and Unregulated (IUU) activity, illegal fishing methods or forced labor of any kind.
I acknowledge that, should any out of scope material be found while conducting such activities, MarinTrust and its associated Certification Bodies retain the right to withdraw certifications and all entitlements and references to the MarinTrust certified claim. </t>
  </si>
  <si>
    <t>Target fish species (Latin/common name) – please select from dropdown</t>
  </si>
  <si>
    <r>
      <rPr>
        <b/>
        <i/>
        <sz val="12"/>
        <color rgb="FFC00000"/>
        <rFont val="Open Sans (Body)"/>
      </rPr>
      <t xml:space="preserve">Note: </t>
    </r>
    <r>
      <rPr>
        <i/>
        <sz val="12"/>
        <color rgb="FFC00000"/>
        <rFont val="Open Sans (Body)"/>
      </rPr>
      <t>Please note that during the assessment process you will be required to demonstrate that the supplying fisheries listed above meet the requirements of the MarinTrust Standard requirements outlined in the assessent methodology.</t>
    </r>
  </si>
  <si>
    <t>Fishery/fish stock area – please select from dropdown (ensure to select species first)</t>
  </si>
  <si>
    <t xml:space="preserve">I understand the requirements of the MarinTrust Standard and that the information supplied in this application form will be used by the MarinTrust Secretariat and any of the approved Certification Bodies to determine the full assessment requirements for the applicant and associated costs.
I agree to comply with the relevant current standard and any future issues or revisions.
I agree to disclose all relevant information to the Certification Body to allow them to carry out full and thorough assessments and audits.
I confirm that all information and answers I have supplied are true and complete to the best of my knowledge at the time of application.
I understand that false or misleading information in my application may result in the full assessment requirements and costs being increased.
I confirm that there are no legal proceedings against the company that could bring the MarinTrust Standard into disrepute.
I accept to pay the MarinTrust secretariat the annual fees as outlined on the MarinTrust website: </t>
  </si>
  <si>
    <t>If other, please provide details below</t>
  </si>
  <si>
    <t>Type of marine ingredient produced (select from dropdown)</t>
  </si>
  <si>
    <t xml:space="preserve">• All Applicants must complete Section 1 and all other sections relevant to them in this form.
• Applicants sourcing raw materials from fisheries (whole fish) and who wish them to be included as approved raw materials for the scope of this certification must complete Section 2.
• Applicants sourcing raw materials from by-products (wild caught) and who wish them to be included as approved raw materials for the scope of this certification must complete Section 3.
• Applicants sourcing raw materials from by-products (from aquaculture/farmed) and who wish them to be included as approved raw materials for the scope of this certification must complete Section 4.
• Applicants sourcing raw materials from both fisheries and by-products must complete all sections. 							</t>
  </si>
  <si>
    <t>Title</t>
  </si>
  <si>
    <t>Mr</t>
  </si>
  <si>
    <t>Mrs</t>
  </si>
  <si>
    <t>Miss</t>
  </si>
  <si>
    <t>Ms</t>
  </si>
  <si>
    <t>Mx</t>
  </si>
  <si>
    <t>Other (please specify)</t>
  </si>
  <si>
    <t>Other:</t>
  </si>
  <si>
    <t>Country (please select from dropdown):</t>
  </si>
  <si>
    <t>Title (please select from dropdown):</t>
  </si>
  <si>
    <t>Dr</t>
  </si>
  <si>
    <t>SGS (Peru)</t>
  </si>
  <si>
    <t>LRQA (Lloyds Register)</t>
  </si>
  <si>
    <t>CBs</t>
  </si>
  <si>
    <t>NSF/Global Trust Certification Ltd</t>
  </si>
  <si>
    <t>Production facilities</t>
  </si>
  <si>
    <r>
      <rPr>
        <b/>
        <i/>
        <sz val="12"/>
        <color rgb="FFC00000"/>
        <rFont val="Open Sans (Body)"/>
      </rPr>
      <t>Note:</t>
    </r>
    <r>
      <rPr>
        <i/>
        <sz val="12"/>
        <color rgb="FFC00000"/>
        <rFont val="Open Sans (Body)"/>
      </rPr>
      <t xml:space="preserve">
Please select a number from the dropdown menu</t>
    </r>
  </si>
  <si>
    <t>Telephone</t>
  </si>
  <si>
    <r>
      <rPr>
        <b/>
        <i/>
        <sz val="12"/>
        <color rgb="FFC00000"/>
        <rFont val="Open Sans (Body)"/>
      </rPr>
      <t xml:space="preserve">Note: </t>
    </r>
    <r>
      <rPr>
        <i/>
        <sz val="12"/>
        <color rgb="FFC00000"/>
        <rFont val="Open Sans (Body)"/>
      </rPr>
      <t>Where an applicant’s total number of sites is greater than the number of sites to be assessed under the application, a Head Office assessment may be required to establish the traceability and integrity of the company wide process.</t>
    </r>
  </si>
  <si>
    <t>GMP+ or equivalent (Y/N)</t>
  </si>
  <si>
    <t>Please confirm all details of externally validated certifications held by each production facility included in Question 7 of this application.</t>
  </si>
  <si>
    <t>GMP+</t>
  </si>
  <si>
    <t>FEMAS</t>
  </si>
  <si>
    <t>Chilean PAC</t>
  </si>
  <si>
    <t>None</t>
  </si>
  <si>
    <t>Certification</t>
  </si>
  <si>
    <t>Certification held (e.g. GMP+, IFS or equivalent)</t>
  </si>
  <si>
    <t>IFS</t>
  </si>
  <si>
    <t>Do you intend to source from a whole fish fishery for the purpose of the production of marine ingredients as part of this certificate scope?</t>
  </si>
  <si>
    <t>Do you intend to source from wild caught by-products for the purpose of production of marine ingredients as part of this certificate scope?</t>
  </si>
  <si>
    <t>Certification/by-product approval held (if any)</t>
  </si>
  <si>
    <t xml:space="preserve">Please provide us with the estimated quantity (metric tonnes) of marine ingredients that are produced from the raw material species listed in this application form (sections 2-4) in the last 3 years. </t>
  </si>
  <si>
    <t>Year 1</t>
  </si>
  <si>
    <t>Year 2</t>
  </si>
  <si>
    <t>Year 3</t>
  </si>
  <si>
    <t xml:space="preserve">Please list the items you have submitted in support of your application. This shall include all documentary evidence listed in Section 1, Table 9, such as GMP+ (or equivalent) or MSC CoC certifications. </t>
  </si>
  <si>
    <t>Type of marine ingredient produced*</t>
  </si>
  <si>
    <t xml:space="preserve">*If marine ingredients produced are not fishmeal or fish oil please specify, e.g. Hydrolysates
</t>
  </si>
  <si>
    <t>This includes all fishery assesment and verification fees, company and factory fees, including any relevant subcontractor fees and logo licencing fees required. 
I accept and agree that it is my responsibility to provide all information required by the Certification Body about the raw material I use for the fisheries assessments.
I accept and agree that the appointed Certification Body will provide to the MarinTrust secretariat a copy of the final report and non-conformances for monitoring of consistency and interpretation.
I understand that information about the amount of marine ingredients produced by the company may be necessary by the MarinTrust approved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approved Certification Body of choice for the purpose of carrying out inspections of product and premises in order to establish compliance to the MarinTrust Standard.
I acknowledge that failure to comply with the requirements of the Standard will result in withdrawal of certification and all entitlements and references to the MarinTrust certified claim. 
I accept that this application form lasts for three years from the date of submission and that any changes after the initial submission will need to be communicated directy to the MarinTrust Secretariat via the submission of a Scope Extension form for review and approval. 
I accept and agree that the MarinTrust logo must be used in accordance with the MarinTrust claims policy and logo guidelines and that any misuse, misrepresentation or false claims may result in the withdrawal of certification and all entitlements and reference to the MarinTrust certified claim.
I understand that the completion and submission of this application formulates a contract to abide by the requirements of the programme.
I understand that this application covers the full certification cycle of three years, which includes annual surveillance assessments, and that MarinTrust will assume that all information in this form will be kept for the full cycle unless otherwise directly communicated by the applicant via the Scope Extension form. 
I understand that failure to inform MarinTrust of any changes in the scope of the certification may incur extra costs and may result in inaccuracies in the certificate scope.</t>
  </si>
  <si>
    <t>Confirm turnover information</t>
  </si>
  <si>
    <t>Professor</t>
  </si>
  <si>
    <t>Not specified</t>
  </si>
  <si>
    <t>Does this site hold an existing MarinTrust Chain of Custody Certificate?</t>
  </si>
  <si>
    <t xml:space="preserve">
Applicants sourcing raw materials from whole fish must complete and submit the MarinTrust Fishery Assessment Application Document Checklist for whole fish which can be found in the downloads section of the MarinTrust website below: </t>
  </si>
  <si>
    <t xml:space="preserve">Please take the time to fill out all sections of the MarinTrust Fishery Assessment Application Document Checklist and attach to this form all relevant and useful information for each species linking to all their respective references and clauses, and send directly to the Certification Body.
It is important to note that the guidance contained within the above documents is not binding; final interpretation of the adequacy of a fishery at meeting each clause of the Standard, and the approval decision for the fishery as a whole, rests with the Certification Body and their assessment team. 
</t>
  </si>
  <si>
    <t>Year (please select from dropdown)</t>
  </si>
  <si>
    <t>Years</t>
  </si>
  <si>
    <t>South African multispecies</t>
  </si>
  <si>
    <t>Australia small pelagics</t>
  </si>
  <si>
    <t>Fishery information</t>
  </si>
  <si>
    <t>Anchoa marinii – Marini's anchovy</t>
  </si>
  <si>
    <t>Genypterus blacodes – Pink cusk-eel</t>
  </si>
  <si>
    <t>Genypterus blacodes – Pink-cusk eel</t>
  </si>
  <si>
    <t>Brazil/Ivory Coast</t>
  </si>
  <si>
    <t>FAO 87.1.21, 11 Colombia</t>
  </si>
  <si>
    <t>Platichthys flesus – Flounder</t>
  </si>
  <si>
    <t>Denmark (2)</t>
  </si>
  <si>
    <t>Countries</t>
  </si>
  <si>
    <t>Etrumeus sadina – Red-eye round herring</t>
  </si>
  <si>
    <t>El Salvador</t>
  </si>
  <si>
    <t>Ivory Coast/El Salvador</t>
  </si>
  <si>
    <t>Sole – Solea solea</t>
  </si>
  <si>
    <t>France (2)</t>
  </si>
  <si>
    <t>Spondyliosoma cantharus – Black seabream</t>
  </si>
  <si>
    <t>France (3)</t>
  </si>
  <si>
    <t>Denmark/France</t>
  </si>
  <si>
    <t>piscatoriusbudegassa</t>
  </si>
  <si>
    <t>https://www.marin-trust.com/programme/main-standard/approved-whole-fish</t>
  </si>
  <si>
    <t>Trisopterus luscus – Pouting</t>
  </si>
  <si>
    <t>trisopterus</t>
  </si>
  <si>
    <t>Dicentrarchus labrax – Sea Bass</t>
  </si>
  <si>
    <t>France (7)</t>
  </si>
  <si>
    <t xml:space="preserve">Sprattus fuegensis – Falkland sprat/Sardina austral </t>
  </si>
  <si>
    <t>sprattusfuegensis</t>
  </si>
  <si>
    <t>Salmo salar – Atlantic salmon</t>
  </si>
  <si>
    <t>salmosalar</t>
  </si>
  <si>
    <t>Oncorhynchus mykiss – Rainbow trout</t>
  </si>
  <si>
    <t>Oncorhynchus kisutch – Coho salmon</t>
  </si>
  <si>
    <t>trachurusmurphyibp</t>
  </si>
  <si>
    <t>Lophius budegassa/piscatorius – Anglerfish</t>
  </si>
  <si>
    <t>Denmark &amp; Poland</t>
  </si>
  <si>
    <t>sprattusclupea</t>
  </si>
  <si>
    <t>Denmark/Latvia</t>
  </si>
  <si>
    <t>Clupea harengus – Herring/Sprattus sprattus – Sprat</t>
  </si>
  <si>
    <t>Faroe Islands/Norway</t>
  </si>
  <si>
    <t>Cetengraulis mysticetus – Pacific anchoveta/Opisthonema spp. – Pacific thread herring</t>
  </si>
  <si>
    <t>cetengraulisopisthonema</t>
  </si>
  <si>
    <t>Chile (2)/Peru (2)</t>
  </si>
  <si>
    <t>FAO 81</t>
  </si>
  <si>
    <t>FAO 27, ICES 3.d.28.1</t>
  </si>
  <si>
    <t>FAO 27, ICES 3.d.25-29, 32</t>
  </si>
  <si>
    <t>FAO 27, ICES 3.c.22-d.32</t>
  </si>
  <si>
    <t>FAO 27, Norwegian EEZ</t>
  </si>
  <si>
    <t>FAO 27, ICES 1, 2 excl. 2.a West of 5°W</t>
  </si>
  <si>
    <t>FAO 27, ICES 3.a, 4</t>
  </si>
  <si>
    <t>FAO 27, ICES 2.a West of 5°W, 5, 14</t>
  </si>
  <si>
    <t>FAO 41</t>
  </si>
  <si>
    <t>FAO 41, Bonaerense N of 41°S</t>
  </si>
  <si>
    <t>FAO 41, Argentinian EEZ N of 41°S</t>
  </si>
  <si>
    <t>FAO 41, Mar de Plata N of 41°S</t>
  </si>
  <si>
    <t>FAO 87, Chilean EEZ Regions I, II, XV</t>
  </si>
  <si>
    <t>FAO 34, 41, 47</t>
  </si>
  <si>
    <t>FAO 34, 47</t>
  </si>
  <si>
    <t>FAO 27, ICES 3, 4</t>
  </si>
  <si>
    <t>FAO 27, ICES 5.a</t>
  </si>
  <si>
    <t>FAO 27, ICES 5.b</t>
  </si>
  <si>
    <t>FAO 27, ICES 6.b</t>
  </si>
  <si>
    <t>FAO 27, ICES 7.a</t>
  </si>
  <si>
    <t>FAO 27, ICES 7.b-k</t>
  </si>
  <si>
    <t>FAO 27, ICES 3.a.20, 4, 6.a</t>
  </si>
  <si>
    <t>FAO 27, ICES 3.a.20-d.24</t>
  </si>
  <si>
    <t>FAO 27, ICES 3.a, 4, 7.d</t>
  </si>
  <si>
    <t>FAO 27, ICES 6.a</t>
  </si>
  <si>
    <t>FAO 27, ICES 7.b, c</t>
  </si>
  <si>
    <t>FAO 27, ICES 7.d</t>
  </si>
  <si>
    <t>FAO 27, ICES 7.e</t>
  </si>
  <si>
    <t>FAO 27, ICES 3.a.20, 4</t>
  </si>
  <si>
    <t>FAO 27, ICES 3.a.21-b.23</t>
  </si>
  <si>
    <t>FAO 27, ICES 3.d.24-32</t>
  </si>
  <si>
    <t>FAO 27, ICES 7.f, g</t>
  </si>
  <si>
    <t>FAO 27, ICES 7.h-k</t>
  </si>
  <si>
    <t>FAO 27, ICES 8, 9.a</t>
  </si>
  <si>
    <t>FAO 27, ICES 3.a, 4, 6</t>
  </si>
  <si>
    <t>FAO 27, ICES 8.a, b, d</t>
  </si>
  <si>
    <t>FAO 27, ICES 8.c, 9.a</t>
  </si>
  <si>
    <t>FAO 27, ICES 7.b, c, e-k</t>
  </si>
  <si>
    <t>FAO 27, ICES 4, 7.d</t>
  </si>
  <si>
    <t>FAO 87</t>
  </si>
  <si>
    <t>Opisthonema spp. – Pacific thread herring/Pinchagua</t>
  </si>
  <si>
    <t>FAO 77, 87</t>
  </si>
  <si>
    <t>FAO 51</t>
  </si>
  <si>
    <t>FAO 41, 47</t>
  </si>
  <si>
    <t>FAO 51, 57</t>
  </si>
  <si>
    <t>FAO 61, 71</t>
  </si>
  <si>
    <t>FAO 27, ICES 1-9, 12, 14</t>
  </si>
  <si>
    <t>FAO 27, ICES 7.b-k, 8.a, b, d</t>
  </si>
  <si>
    <t>FAO 27, ICES 1, 2</t>
  </si>
  <si>
    <t>FAO 27, ICES 4.a-c, 6.a, 7.a, b, d-h, j</t>
  </si>
  <si>
    <t>FAO 27, ICES 5.a, 14</t>
  </si>
  <si>
    <t>Species</t>
  </si>
  <si>
    <t>Location</t>
  </si>
  <si>
    <t>Catch composition</t>
  </si>
  <si>
    <t>Helper column</t>
  </si>
  <si>
    <t>Concatenation</t>
  </si>
  <si>
    <t xml:space="preserve">
FAO 81
</t>
  </si>
  <si>
    <t>Jack mackerel (Trachurus declivis) 52.4%
Blue mackerel (Scomber australasicus) 40.4%
Red bait (Emmelichthys nitidus) 5.7%
Australian sardine (Sardinopsis sagax) 1.4%</t>
  </si>
  <si>
    <t xml:space="preserve">
FAO 77
</t>
  </si>
  <si>
    <t>Pacific anchoveta (Cetengraulis mysticetus) 50-60%
Pacific thread herring (Opisthonema spp.) 35-40%
Pacific bumper (Chloroscombrus orqueta) 0.1-2%
White mullet (Mugil curema) 0.1-2%
Cachema weakfish (Cynoscion phoxocephalus) 0.1-2%
Peruvian moonfish (Selene peruviana) 0.1-2%
Sea catfish (Ariopsis seemanni/guatemalensis) 0.1-2%</t>
  </si>
  <si>
    <t>Calanus (Calanus finmarchicus) 97.3%</t>
  </si>
  <si>
    <t>Boarfish (Capros aper) &gt;95%
Mackerel (Scomber scombrus) &lt;5%</t>
  </si>
  <si>
    <t xml:space="preserve">
FAO 27, ICES 6-8
</t>
  </si>
  <si>
    <t>Herring (Clupea harengus)/Sprat (Sprattus sprattus) 100%</t>
  </si>
  <si>
    <t>Denmark (3)/Estonia/Latvia (2)</t>
  </si>
  <si>
    <t>Denmark/Estonia/Latvia</t>
  </si>
  <si>
    <t xml:space="preserve">
FAO 87, Chilean EEZ Regions V-X
</t>
  </si>
  <si>
    <t>Anchovy (Engraulis ringens) 95%
South American pilchard (Sardinops sagax) 2%
Jack mackerel (Trachurus murphyi) 2%
Chub mackerel (Scomber japonicus/colias) 1%</t>
  </si>
  <si>
    <t xml:space="preserve">
FAO 87, Chilean EEZ Regions IV-XV
</t>
  </si>
  <si>
    <t>Anchovy (Engraulis ringens) 37%
Araucanian herring (Strangomera bentincki) 58%
Chilean jack mackerel (Trachurus murphyi) 5%</t>
  </si>
  <si>
    <t>Anchovy (Engraulis ringens) 95%
Chilean jack mackerel (Trachurus murphyi) &lt;5%
Pacific chub mackerel (Scomber japonicus) &lt;5%
Humboldt squid (Dosidicus gigas) &lt;5%
Longnose anchoveta (Anchoa nasus) &lt;5%
South American pilchard (Sardinops sagax) &lt;5%</t>
  </si>
  <si>
    <t xml:space="preserve">
FAO 87, Northern Border of Peruvian EEZ to 16° South
</t>
  </si>
  <si>
    <t>Anchovy (Engraulis ringens) 95%
Chilean jack mackerel (Trachurus murphyi) &lt;5%
Pacific chub mackerel (Scomber japonicus) &lt;5%
Carrot squad lobster (Pleuroncodes monodon) &lt;5%</t>
  </si>
  <si>
    <t xml:space="preserve">
FAO 87, South Eastern Pacific Ocean
</t>
  </si>
  <si>
    <t>Capelin (Mallotus villosus) 99.9%</t>
  </si>
  <si>
    <t>Capelin (Mallotus villosus) 99.8%</t>
  </si>
  <si>
    <t>Monterrey (Pacific) sardine (Sardinops sagax) 30%
Thread Herring (Opisthonema spp.) 50%
Mackerel (Scomber japonicus) &lt;5%
Anchoveta (Engraulis mordax) &lt;5%
Bocona sardine (Cetengraulis mysticetus) &lt;5%
Japanese sardine (Etremeus teres) 3%
Leatherjackets (Oligoplites spp.) 2%</t>
  </si>
  <si>
    <t>Anchovy (Engraulis encrasicolus) 52%
Southern African Anchovy (Engraulis capensis) 15%
Round herring (Etrumeus whiteheadi) 21%
Sardine (Sardinops sagax) 1%
Hector's lanternfish (Lampanyctudes hectoris) 0.25%
Chub mackerel (Scomber japonicus) 1%
Lightfish (Maurolicus walvisensis) 0.25%</t>
  </si>
  <si>
    <t xml:space="preserve">
FAO 47
</t>
  </si>
  <si>
    <t>Araucanian herring/Sardina (Strangomera bentincki) 58%
Chilean anchovy/Anchoveta (Engraulis ringens) 37%
Chilean jack mackerel/Jurel (Trachurus murphyi) 5%</t>
  </si>
  <si>
    <t>Chilean jack mackerel (Trachurus murphyi) 98%
Pacific chub mackerel/Caballa (Scomber japonicus) &lt;2%
Blue fathead/Pez medusa (Cubiceps caeruleus) &lt;2%
Snoek/Sierra (Thyrsites atun) &lt;2%</t>
  </si>
  <si>
    <t xml:space="preserve">
FAO 87, Chilean EEZ Regions X-XV
</t>
  </si>
  <si>
    <t xml:space="preserve">
FAO 27, ICES 3.a, 4
</t>
  </si>
  <si>
    <t>FAO 27, ICES 3.a.20, 4, 7.d</t>
  </si>
  <si>
    <t>FAO 27, ICES 5, 6, 12, 14</t>
  </si>
  <si>
    <t>FAO 27, ICES 2.a, 4.a, 5.b, 6.a, 7.a-c, e-k, 8</t>
  </si>
  <si>
    <t>FAO 27, ICES 7.e-j, 8.a, b, 9.a</t>
  </si>
  <si>
    <t>FAO 27, ICES 6, 7</t>
  </si>
  <si>
    <t>FAO 27, ICES 3.a, 4, 7.d and ICES 6, 7.a-c, e-k, 8, 9.a</t>
  </si>
  <si>
    <t>FAO 27, ICES 2.a, 4.a, b, 5, 6.a, 7.a, d, e, g, h, 8</t>
  </si>
  <si>
    <t>FAO 27, ICES 4.b, c, 7.a, d-h</t>
  </si>
  <si>
    <t>FAO 27, ICES 4</t>
  </si>
  <si>
    <t>FAO 27, ICES 8.a, b</t>
  </si>
  <si>
    <t>FAO 27, ICES 3.a</t>
  </si>
  <si>
    <t>FAO 27, ICES 3.c.22-d.32 (Baltic Sea)</t>
  </si>
  <si>
    <t>FAO 27, ICES 3.a, 4, 6.a, 7-9, 12.b</t>
  </si>
  <si>
    <t>Faroe Islands/Ireland</t>
  </si>
  <si>
    <t>FAO 61</t>
  </si>
  <si>
    <t>FAO 21, 27, 31, 34</t>
  </si>
  <si>
    <t>FAO 37</t>
  </si>
  <si>
    <t>FAO 77, 81, 87</t>
  </si>
  <si>
    <t>El Salvador/Mauritius</t>
  </si>
  <si>
    <t>FAO 21, 27, 31, 34, 41, 47</t>
  </si>
  <si>
    <t>FAO 71, 77, 81</t>
  </si>
  <si>
    <t>FAO 27, 34, 47</t>
  </si>
  <si>
    <t>FAO 31, 41</t>
  </si>
  <si>
    <t>FAO 61, 71, 77, 87</t>
  </si>
  <si>
    <t>Etrumeus sadina/teres – Japanese Sardine</t>
  </si>
  <si>
    <t>etrumeussadinateres</t>
  </si>
  <si>
    <t>FAO 77</t>
  </si>
  <si>
    <t>cetengraulismysticetus</t>
  </si>
  <si>
    <t>Cetengraulis mysticetus – Pacific anchoveta</t>
  </si>
  <si>
    <t>FAO 71</t>
  </si>
  <si>
    <t>FAO 67, 77</t>
  </si>
  <si>
    <t>Trachurus murphyi – Chilean jack mackerel</t>
  </si>
  <si>
    <t>Trachurus symmetricus – Pacific jack mackerel</t>
  </si>
  <si>
    <t>trachurussymmetricus</t>
  </si>
  <si>
    <t>FAO 27, 34, 37</t>
  </si>
  <si>
    <t>FAO 34</t>
  </si>
  <si>
    <t>FAO 34, Central Zone (Zones A and B)</t>
  </si>
  <si>
    <t>FAO 34, South Zone (Zone C)</t>
  </si>
  <si>
    <t>FAO 27, ICES 7</t>
  </si>
  <si>
    <t>FAO 27, ICES 3.a, 4.b-c, 7.d</t>
  </si>
  <si>
    <t>FAO 27, ICES 9.a</t>
  </si>
  <si>
    <t>France/Norway</t>
  </si>
  <si>
    <t>FAO 21.3, 21.4, 21.5</t>
  </si>
  <si>
    <t>FAO 21.5</t>
  </si>
  <si>
    <t>FAO 21.4</t>
  </si>
  <si>
    <t>FAO 27, ICES 5</t>
  </si>
  <si>
    <t>FAO 21</t>
  </si>
  <si>
    <t>FAO 21, NAFO Subarea 1, inshore (West Greenland cod)</t>
  </si>
  <si>
    <t>FAO 21, NAFO Divisions 1.A-E, offshore (West Greenland)</t>
  </si>
  <si>
    <t>FAO 27, ICES 2 between 62°N and 67°N (Norwegian Sea), southern Norwegian coastal cod</t>
  </si>
  <si>
    <t>FAO 27, ICES 3.a.21</t>
  </si>
  <si>
    <t>FAO 27, ICES 3.c.22-d.24</t>
  </si>
  <si>
    <t>FAO 27, ICES 5.b.1</t>
  </si>
  <si>
    <t>FAO 27, ICES 5.b.2</t>
  </si>
  <si>
    <t>FAO 27, ICES 7.e-k</t>
  </si>
  <si>
    <t>FAO 27, ICES 14.b</t>
  </si>
  <si>
    <t>Sebastes mentella – Deepwater/Beaked redfish</t>
  </si>
  <si>
    <t>Denmark/Faroe Islands/Iceland/Norway</t>
  </si>
  <si>
    <t>Gadiculus argenteus/thori – Silvery cod/pout</t>
  </si>
  <si>
    <t>FAO 27</t>
  </si>
  <si>
    <t>Morocco/South Africa</t>
  </si>
  <si>
    <t>Spain &amp; Portugal</t>
  </si>
  <si>
    <t>Engraulis encrasicolus – European anchovy</t>
  </si>
  <si>
    <t>FAO 27, ICES 8</t>
  </si>
  <si>
    <t>FAO 37, GFCM GSA 6</t>
  </si>
  <si>
    <t>FAO 37, GFCM GSA 17, 18</t>
  </si>
  <si>
    <t>FAO 37, GFCM GSA 7</t>
  </si>
  <si>
    <t>Sardina pilchardus – European pilchard</t>
  </si>
  <si>
    <t>Ecuador/Spain &amp; Portugal</t>
  </si>
  <si>
    <t>FAO 21, 31</t>
  </si>
  <si>
    <t>El Salvador/Spain &amp; Portugal</t>
  </si>
  <si>
    <t>Ecuador/El Salvador/Spain &amp; Portugal</t>
  </si>
  <si>
    <t>Ivory Coast/El Salvador/Spain &amp; Senegal</t>
  </si>
  <si>
    <t>Mauritius/Spain</t>
  </si>
  <si>
    <t>Mauritius/Spain &amp; Portugal/Thailand</t>
  </si>
  <si>
    <t>Thailand (2)</t>
  </si>
  <si>
    <t>FAO 57</t>
  </si>
  <si>
    <t>FAO 71, 77</t>
  </si>
  <si>
    <t>Ecuador/Thailand (2)</t>
  </si>
  <si>
    <t>FAO 67</t>
  </si>
  <si>
    <t>Sardinops sagax caeruleus – Californian pilchard</t>
  </si>
  <si>
    <t>sardinopssagaxmel</t>
  </si>
  <si>
    <t>Flag country (vessels' country or countries of origin)</t>
  </si>
  <si>
    <t>Norway pout (Trisopterus esmarkii) &gt;95%
Herring (Clupea harengus) &lt;5%
Blue whiting (Micromesistius poutassou) &lt;5%
Cod (Gadus morhua) &lt;5%
Haddock (Melanogrammus aeglefinus) &lt;5%
Saithe (Pollachius virens) &lt;5%
Whiting (Merlangius merlangus) &lt;5%
Anglerfish (Lophius budegassa/piscatorius) &lt;5%
Greater silver smelt (Argentina silus)  &lt;5%</t>
  </si>
  <si>
    <t xml:space="preserve">
FAO 27, ICES 3.d.28.1
</t>
  </si>
  <si>
    <t>Gulf of Riga Herring (Clupea harengus)/
Sprat (Sprattus sprattus) 88-99%
Central Baltic herring (Clupea harengus) &lt;5%
Fourhorn sculpin (Myoxocephalus quadricornis) &lt;5%
Round goby (Neogobius melanostomus) &lt;5%
Shorthorn sculpin (Myoxocephalus Scorpius) &lt;5%
Lamprey (Petromyzon marinus) &lt;5%
Smelt (Osmerus eperlanus) &lt;5%
Eel pout (Zoarces viviparus) &lt;5%
Three-spined stickleback (Gasterosteus aculeatus) &lt;5%
Flounder (Platichthys flesus) &lt;5%</t>
  </si>
  <si>
    <t>Argentina/Chile/Ecuador/Japan/Mexico/Spain &amp; Portugal/Thailand (2)</t>
  </si>
  <si>
    <t>Japan/Thailand</t>
  </si>
  <si>
    <t>FAO 57, 71</t>
  </si>
  <si>
    <t>Column1</t>
  </si>
  <si>
    <t>FAO 71, Philippines FMA 4, 10, 11</t>
  </si>
  <si>
    <t>FAO 71, Philippines FMA 4</t>
  </si>
  <si>
    <t>FAO 61, 67</t>
  </si>
  <si>
    <t>Spain &amp; Portugal/Thailand</t>
  </si>
  <si>
    <t>El Salvador/Spain/Thailand</t>
  </si>
  <si>
    <t xml:space="preserve">FAO 61, 67, Northeast Gulf of Alaska </t>
  </si>
  <si>
    <t xml:space="preserve">FAO 61, 67, Northeast Bering Sea and Aleutian Islands </t>
  </si>
  <si>
    <t>FAO 31</t>
  </si>
  <si>
    <t>El Salvador/Spain &amp; Portugal/Thailand</t>
  </si>
  <si>
    <t>Ecuador/El Salvador/Mexico/Spain &amp; Portugal/Thailand</t>
  </si>
  <si>
    <t>Spain &amp; Portugal/UK &amp; Ireland</t>
  </si>
  <si>
    <t>Spain/UK &amp; Ireland</t>
  </si>
  <si>
    <t>FAO 27, ICES 7.b, g, h, j</t>
  </si>
  <si>
    <t>UK &amp; Ireland</t>
  </si>
  <si>
    <t>caprosaperbp</t>
  </si>
  <si>
    <t>FAO 27, ICES 6-8</t>
  </si>
  <si>
    <t>Denmark/France (3)/Norway/UK &amp; Ireland (2)</t>
  </si>
  <si>
    <t>Denmark/UK &amp; Ireland</t>
  </si>
  <si>
    <t>France/Norway/UK &amp; Ireland</t>
  </si>
  <si>
    <t>FAO 27, ICES 4, 6, 7</t>
  </si>
  <si>
    <t>France/UK &amp; Ireland</t>
  </si>
  <si>
    <t>Denmark (6)/France (4)/UK &amp; Ireland (4)</t>
  </si>
  <si>
    <t>Denmark/France/UK &amp; Ireland</t>
  </si>
  <si>
    <t>Denmark/France/UK &amp; Ireland (2)</t>
  </si>
  <si>
    <t>Denmark &amp; Poland (3)/Denmark/Faroe Islands/Iceland/Norway/UK &amp; Ireland (3)</t>
  </si>
  <si>
    <t>France/Morocco/Norway/UK &amp; Ireland</t>
  </si>
  <si>
    <t>FAO 27, ICES 2.a, 4.a, 5.b, 6.a, 7.a-c, e-k, 8 (excl. 7.a)</t>
  </si>
  <si>
    <t>Denmark/Faroe Islands/France/Iceland/Norway/Spain &amp; Portugal/UK &amp; Ireland</t>
  </si>
  <si>
    <t>FAO 27, ICES 4.a, 6.a</t>
  </si>
  <si>
    <t>FAO 27, ICES 7.b-k, 8.a-b, d</t>
  </si>
  <si>
    <t>UK &amp; Ireland (4)</t>
  </si>
  <si>
    <t>FAO 27, ICES 7, 8.a-b, d</t>
  </si>
  <si>
    <t>FAO 27, ICES 7, 8.a, b, d</t>
  </si>
  <si>
    <t>FAO 27, ICES 6.a, 7.a, b, g, j</t>
  </si>
  <si>
    <t>UK &amp; Ireland (5)</t>
  </si>
  <si>
    <t>Denmark (2)/France/Morocco (2)/South Africa (2)/Spain &amp; Portugal (5)/UK &amp; Ireland (4)</t>
  </si>
  <si>
    <t>Denmark/France/Spain &amp; Portugal/UK &amp; Ireland</t>
  </si>
  <si>
    <t>Denmark/Spain &amp; Portugal/UK &amp; Ireland</t>
  </si>
  <si>
    <t>Denmark (8)/France/UK &amp; Ireland (4)</t>
  </si>
  <si>
    <t>France (3)/UK &amp; Ireland</t>
  </si>
  <si>
    <t>Denmark (3)/France (4)/Norway/UK &amp; Ireland</t>
  </si>
  <si>
    <t>Dicentrarchus labrax – Sea bass</t>
  </si>
  <si>
    <t>FAO 27, ICES 6.a, 7.b, j</t>
  </si>
  <si>
    <t>Denmark &amp; Poland/UK &amp; Ireland (3)</t>
  </si>
  <si>
    <t>FAO 27, ICES 7.d, e</t>
  </si>
  <si>
    <t>France (2)/UK &amp; Ireland (2)</t>
  </si>
  <si>
    <t>Denmark (3)/France (4)/UK &amp; Ireland</t>
  </si>
  <si>
    <t>Ivory Coast/El Salvador (3)/Mauritius/Thailand (3)/USA</t>
  </si>
  <si>
    <t>Thailand/USA</t>
  </si>
  <si>
    <t>Sebastes alutus – Pacific ocean perch</t>
  </si>
  <si>
    <t>sebastesalutus</t>
  </si>
  <si>
    <t>Spain &amp; Portugal/Thailand/USA</t>
  </si>
  <si>
    <t>Pangasius bacourti – Pangasius</t>
  </si>
  <si>
    <t>Oreochromis niloticus – Nile tilapia</t>
  </si>
  <si>
    <t>Pangasius hypophthalmus – Striped catfish</t>
  </si>
  <si>
    <t>Vietnam (2)</t>
  </si>
  <si>
    <t>FAO 61, Sea of Okhotsk</t>
  </si>
  <si>
    <t>FAO 61, East Kamchatka  Petropavlovsk-Commander subzone (61.02.2) and North-Kuril zone (61.03)</t>
  </si>
  <si>
    <t>FAO 61, East Sakhalin</t>
  </si>
  <si>
    <t>FAO 61, Japanese Pacific Coast</t>
  </si>
  <si>
    <t>FAO 61, South Kurils</t>
  </si>
  <si>
    <t>FAO 61, West Bering Sea West (W of 174°E + Karanginsky)</t>
  </si>
  <si>
    <t>El Salvador/Mauritius (2)/Spain &amp; Portugal (5)/Thailand (4)/UK &amp; Ireland/Vietnam (3)</t>
  </si>
  <si>
    <t>El Salvador/Vietnam</t>
  </si>
  <si>
    <t>FAO 67, Eastern Bering Sea</t>
  </si>
  <si>
    <t>FAO 67, Gulf of Alaska</t>
  </si>
  <si>
    <t>Vietnam (4)</t>
  </si>
  <si>
    <t>FAO 67, Bering Sea and Aleutian Islands</t>
  </si>
  <si>
    <t>FAO 67, Aleutian Islands</t>
  </si>
  <si>
    <t>FAO 61, Western Bering Sea</t>
  </si>
  <si>
    <t>Brazil/Ivory Coast (2)/Ecuador/El Salvador (4)/Mauritius/Mexico/Spain (3)/Spain &amp; Portugal (5)/Spain &amp; Senegal (1)/Thailand (3)/USA/Vietnam (4)</t>
  </si>
  <si>
    <t>FAO 71, 81</t>
  </si>
  <si>
    <t>Spain/Vietnam</t>
  </si>
  <si>
    <t>Mauritius/Spain/Vietnam</t>
  </si>
  <si>
    <t>Mexico/Vietnam</t>
  </si>
  <si>
    <t>Ivory Coast/Ecuador/El Salvador (4)/Mauritius/Mexico (2)/Spain (2)/Spain &amp; Portugal (6)/Thailand (5)/USA/Vietnam (3)</t>
  </si>
  <si>
    <t>FAO 27, ICES 6</t>
  </si>
  <si>
    <t>FAO 27, ICES 7.a, f-g</t>
  </si>
  <si>
    <t>Ammodytes spp. – Sandeel</t>
  </si>
  <si>
    <t xml:space="preserve">
FAO 27, ICES 3.a.20, 4.a-c, Sandeel Areas 1r, 2, 3r
</t>
  </si>
  <si>
    <t>Sandeel (Ammodytes marinus) 97%
Herring (Clupea harengus) 0.38%
Whiting (Merlangius merlangus) 0.40%
Mackerel (Scomber scombrus) 0.86%</t>
  </si>
  <si>
    <t>FAO 21, NAFO Division 1.F (East Greenland, South Greenland) and FAO 27, ICES 14</t>
  </si>
  <si>
    <t>FAO 27, ICES 1, 2, north of 67°N (Norwegian Sea and Barents Sea), northern Norwegian coastal cod</t>
  </si>
  <si>
    <t>FAO 27, ICES 3.c.22, b.23</t>
  </si>
  <si>
    <t>Platichthys spp. – Flounder</t>
  </si>
  <si>
    <t>FAO 27, ICES 3.d.26, 28</t>
  </si>
  <si>
    <t>FAO 27, ICES 3.d.24, 25</t>
  </si>
  <si>
    <t>Lepidorhombus spp. – Megrim</t>
  </si>
  <si>
    <t>UK &amp; Ireland (2)</t>
  </si>
  <si>
    <t>lepidorhombusspp</t>
  </si>
  <si>
    <t>platichthysflesus</t>
  </si>
  <si>
    <t>platichthysspp</t>
  </si>
  <si>
    <t>Falkland sprat/Sardina austral (Sprattus fueguensis) 90%
Anchovy (Engraulis ringens) &lt;5%
Araucanian herring (Strangomera bentincki) &lt;5%</t>
  </si>
  <si>
    <t xml:space="preserve">
FAO 87.3.3, Chilean EEZ Region X (Los Lagos)
</t>
  </si>
  <si>
    <t>Catch composition (autofilled based on species/location) as per most recent MarinTrust report (if applicable)</t>
  </si>
  <si>
    <t>FAO 27, ICES 4.a, Sandeel Area 5r (northern North Sea, Viking and Bergen banks)</t>
  </si>
  <si>
    <t>FAO 27, ICES 4.a, Sandeel Area 7r (northern North Sea, Shetland)</t>
  </si>
  <si>
    <t>FAO 27, ICES 6.a (West of Scotland)</t>
  </si>
  <si>
    <t>FAO 27, ICES 3.a.20, 4.a, b, Sandeel Area 3r (Skagerrak, northern and central North Sea)</t>
  </si>
  <si>
    <t>FAO 27, ICES 3.a.20, 4.b, c, Sandeel Area 2r (Skagerrak, central and southern North Sea)</t>
  </si>
  <si>
    <t>FAO 27, ICES 4.a, b, Sandeel Area 4 (northern and central North Sea)</t>
  </si>
  <si>
    <t>FAO 27, ICES 4.b, c, Sandeel Area 1r (central and southern North Sea, Dogger Bank)</t>
  </si>
  <si>
    <t>FAO 27, ICES 3.a.20-c.22, Sandeel Area 6 (Kattegat)</t>
  </si>
  <si>
    <t>ammodytesbp</t>
  </si>
  <si>
    <t>FAO 27, ICES 12, excl. 12.b</t>
  </si>
  <si>
    <t>FAO 27, ICES 7.a, North of 52°30’N (Irish Sea)</t>
  </si>
  <si>
    <t>FAO 27, ICES 7.a South of 52°30’N, 7.g-h, and 7.j-k (Irish Sea, Celtic Sea, and southwest of Ireland)</t>
  </si>
  <si>
    <t>FAO 27, ICES 1-10, 12, 14</t>
  </si>
  <si>
    <t>FAO 27, ICES 9.a South, Gulf of Cádiz, which includes the South of Portugal and Spain</t>
  </si>
  <si>
    <t>FAO 27, ICES 8.c Asturias</t>
  </si>
  <si>
    <t>FAO 34, Cape Blanc (21°N-16 °N)</t>
  </si>
  <si>
    <t>FAO 34, Sengal &amp; Gambia (16 °N-12 °N)</t>
  </si>
  <si>
    <t>FAO 34, Dakhla (26°N-21 °N)</t>
  </si>
  <si>
    <t>FAO 27, English Channel</t>
  </si>
  <si>
    <t>FAO 27, NE Atlantic stock</t>
  </si>
  <si>
    <t>FAO 87, Chile EEZ Regions X-XV</t>
  </si>
  <si>
    <t>FAO 21, US New England</t>
  </si>
  <si>
    <t>FAO 34, Eastern Central Atlantic</t>
  </si>
  <si>
    <t>FAO 61, China</t>
  </si>
  <si>
    <t>FAO 81, Bay of Plenty</t>
  </si>
  <si>
    <t>FAO 81, Hauraki Gulf and East Northland</t>
  </si>
  <si>
    <t>FAO 81, Northern South Island</t>
  </si>
  <si>
    <t>FAO 81, Southeast North Island</t>
  </si>
  <si>
    <t>FAO 81, West North Island</t>
  </si>
  <si>
    <t>FAO 71, Philippines FMA 11</t>
  </si>
  <si>
    <t>FAO 71, Philippines FMA 10</t>
  </si>
  <si>
    <t>mallotusbp</t>
  </si>
  <si>
    <t>FAO 27, ICES 3.a, 4, 6, 7, 8.a, b, d</t>
  </si>
  <si>
    <t>FAO 27, ICES 1, 2, 3.a, 4.a, 8, 9, 12</t>
  </si>
  <si>
    <t>FAO 27, ICES 5.b, 6, 7</t>
  </si>
  <si>
    <t>FAO 27, ICES 3, 4, 6-9, 12, 14</t>
  </si>
  <si>
    <t>FAO 27, ICES 6, 7.a-c, e-k, 8, 9.a</t>
  </si>
  <si>
    <t>FAO 27, ICES 4.b, FU 33 (central North Sea, Horn's Reef)</t>
  </si>
  <si>
    <t>FAO 27, ICES 4.b, FU 6 (central North Sea, Farn Deeps)</t>
  </si>
  <si>
    <t>FAO 27, ICES 4.a, FU 10 (northern North Sea, Noup)</t>
  </si>
  <si>
    <t>FAO 27, ICES 4.b, FU 8 (central North Sea, Firth of Forth)</t>
  </si>
  <si>
    <t>FAO 27, ICES 6.a, FU 12 (West of Scotland, South Minch)</t>
  </si>
  <si>
    <t>FAO 27, ICES 6.a, FU 11 (West of Scotland, North Minch)</t>
  </si>
  <si>
    <t>FAO 27, ICES 7.b, FU 17 (west of Ireland, Aran grounds)</t>
  </si>
  <si>
    <t>FAO 27, ICES 8.c, FU 25 (southern Bay of Biscay and northern Galicia)</t>
  </si>
  <si>
    <t>FAO 27, ICES 8.c, FU 31 (southern Bay of Biscay and Cantabrian Sea)</t>
  </si>
  <si>
    <t>FAO 27, ICES 9.a, FU 30 (Atlantic Iberian waters East and Gulf of Cadiz)</t>
  </si>
  <si>
    <t>FAO 27, ICES 4.a, FU 32 (northern North Sea, Norway Deep)</t>
  </si>
  <si>
    <t>FAO 27, ICES 6.a, outside FUs (West of Scotland)</t>
  </si>
  <si>
    <t>FAO 27, ICES 3.a, FU 3, 4 (Skagerrak and Kattegat)</t>
  </si>
  <si>
    <t>FAO 27, ICES 4.a, FU 7 (northern North Sea, Fladen Ground)</t>
  </si>
  <si>
    <t>FAO 27, ICES 4.a, FU 9 (central North Sea, Moray Firth)</t>
  </si>
  <si>
    <t>FAO 27, ICES 4.b, c, FU 5 (central and southern North Sea, Botney Cut-Silver Pit)</t>
  </si>
  <si>
    <t>FAO 27, ICES 4.b, FU 34 (central North Sea, Devil's Hole)</t>
  </si>
  <si>
    <t>FAO 27, ICES 6.a, FU 13 (West of Scotland, the Firth of Clyde and Sound of Jura)</t>
  </si>
  <si>
    <t>FAO 27, ICES 7.a, FU 14 (Irish Sea, East)</t>
  </si>
  <si>
    <t>FAO 27, ICES 7.a, FU 15 (Irish Sea, West)</t>
  </si>
  <si>
    <t>FAO 27, ICES 7.a, g, j, FU 19 (Irish Sea, Celtic Sea, eastern part of southwest of Ireland)</t>
  </si>
  <si>
    <t>FAO 27, ICES 7.b, c, j, k, FU 16 (west and southwest of Ireland, Porcupine Bank)</t>
  </si>
  <si>
    <t>FAO 27, ICES 7.f, g, FU 22 (Celtic Sea, Bristol Channel)</t>
  </si>
  <si>
    <t>FAO 27, ICES 7.g, h, FU 20, 21 (Celtic Sea)</t>
  </si>
  <si>
    <t>FAO 27, ICES 9.a, FU 26, 27 (Atlantic Iberian waters East, western Galicia, and northern Portugal)</t>
  </si>
  <si>
    <t>FAO 27, ICES 9.a, FU 28, 29 (Atlantic Iberian waters East and southwestern and southern Portugal)</t>
  </si>
  <si>
    <t>FAO 27, ICES 8.a, b, FU 23, 24 (northern and central Bay of Biscay)</t>
  </si>
  <si>
    <t>FAO 27, ICES 4, outside FUs (North Sea)</t>
  </si>
  <si>
    <t>FAO 27, ICES 7, outside FUs (southern Celtic Seas, southwest of Ireland)</t>
  </si>
  <si>
    <t>FAO 27, ICES 4.a West (northern North Sea, Fladen Ground)</t>
  </si>
  <si>
    <t>FAO 27, ICES 3.a, 4.a East (Skagerrak and Kattegat and northern North Sea in the Norwegian Deep)</t>
  </si>
  <si>
    <t>FAO 27, ICES 1, 2 (Northeast Arctic)</t>
  </si>
  <si>
    <t>FAO 27, ICES 10, 12</t>
  </si>
  <si>
    <t>Rajidae – Rays and skates</t>
  </si>
  <si>
    <t>rajidae</t>
  </si>
  <si>
    <t>FAO 21, NAFO Division 1 and FAO 27, ICES 14 (east and west of Greenland)</t>
  </si>
  <si>
    <t>FAO 21, NAFO 1, 2 and FAO 27, ICES 5, 12, 14 (deep pelagic stock &gt; 500m)</t>
  </si>
  <si>
    <t>FAO 21, NAFO 1, 2 and FAO 27, ICES 5, 12, 14 (shallow pelagic stock &lt; 500m)</t>
  </si>
  <si>
    <t>FAO 27, ICES 3.d.32 (Gulf of Finland)</t>
  </si>
  <si>
    <t>FAO 27, ICES 3.c.22-d.31 (Baltic Sea, excl. Gulf of Finland)</t>
  </si>
  <si>
    <t>FAO 27, ICES 1-8, 9.a, 14</t>
  </si>
  <si>
    <t>FAO 27, ICES 6, 7.a-c, f-k</t>
  </si>
  <si>
    <t>trisopterusbp</t>
  </si>
  <si>
    <t>calanusbp</t>
  </si>
  <si>
    <t>cetenopisbp</t>
  </si>
  <si>
    <t>clupeasprattusbp</t>
  </si>
  <si>
    <t>engraulisbp</t>
  </si>
  <si>
    <t>FAO 87, Chilean EEZ Regions IV-XV</t>
  </si>
  <si>
    <t>FAO 87, Chilean EEZ Regions V-X</t>
  </si>
  <si>
    <t>FAO 87, Northern Border of Peruvian EEZ to 16° South</t>
  </si>
  <si>
    <t>FAO 87, South Eastern Pacific Ocean</t>
  </si>
  <si>
    <t>sprattusfuegensisbp</t>
  </si>
  <si>
    <t>FAO 87.3.3, Chilean EEZ Region X (Los Lagos)</t>
  </si>
  <si>
    <t>strangomerabp</t>
  </si>
  <si>
    <t>FAO 61, West Bering Sea/Navarinsky</t>
  </si>
  <si>
    <t>FAO 71, Aru Sea, Arafura Sea and East Timor Sea</t>
  </si>
  <si>
    <t>FAO 27, ICES 5.a (Iceland grounds)</t>
  </si>
  <si>
    <t>FAO 27, ICES 6.a, 7.b, c (West of Scotland, West of Ireland)</t>
  </si>
  <si>
    <t>FAO 27, ICES 3.a, 4, 7.d, autumn spawners (North Sea, Skagerrak and Kattegat, eastern English Channel)</t>
  </si>
  <si>
    <t>FAO 27, ICES 1, 2, 4.a, 5, 14.a, Norwegian spring-spawning herring (the Northeast Atlantic and Arctic Ocean)</t>
  </si>
  <si>
    <t>FAO 27, ICES 3.d.28.1 (Gulf of Riga)</t>
  </si>
  <si>
    <t>FAO 27, ICES 3.a.20-d.24, spring spawners (Skagerrak, Kattegat, and western Baltic)</t>
  </si>
  <si>
    <t>FAO 27, ICES 3.d.25-29, 32 excl. Gulf of Riga (central Baltic Sea)</t>
  </si>
  <si>
    <t>FAO 27, ICES 3.d.30, 31 (Gulf of Bothnia)</t>
  </si>
  <si>
    <t>For further guidance about FAO and ICES areas please follow the links below:</t>
  </si>
  <si>
    <t>https://www.fao.org/fishery/en/area/search</t>
  </si>
  <si>
    <t>https://www.ices.dk/data/Documents/Maps/ICES-Ecoregions-hybrid-statistical-areas.png</t>
  </si>
  <si>
    <r>
      <t xml:space="preserve">If you answered Yes, please complete the table below with the details of each </t>
    </r>
    <r>
      <rPr>
        <b/>
        <sz val="12"/>
        <color theme="1"/>
        <rFont val="Open Sans (Body)"/>
      </rPr>
      <t>fishery</t>
    </r>
    <r>
      <rPr>
        <sz val="12"/>
        <color theme="1"/>
        <rFont val="Open Sans (Body)"/>
      </rPr>
      <t xml:space="preserve"> (the geographical location where the fish are caught) from which you intend to source raw materials for the scope of this certification.
Every fishery is defined by its</t>
    </r>
    <r>
      <rPr>
        <b/>
        <sz val="12"/>
        <color theme="1"/>
        <rFont val="Open Sans (Body)"/>
      </rPr>
      <t xml:space="preserve"> target fish species</t>
    </r>
    <r>
      <rPr>
        <sz val="12"/>
        <color theme="1"/>
        <rFont val="Open Sans (Body)"/>
      </rPr>
      <t xml:space="preserve"> (the majority species in that location). The fishery may also contain by-catch, of which you may or may not make use. In the table below please list each fishery you intend to source from by its </t>
    </r>
    <r>
      <rPr>
        <b/>
        <sz val="12"/>
        <color theme="1"/>
        <rFont val="Open Sans (Body)"/>
      </rPr>
      <t>target species</t>
    </r>
    <r>
      <rPr>
        <sz val="12"/>
        <color theme="1"/>
        <rFont val="Open Sans (Body)"/>
      </rPr>
      <t xml:space="preserve"> (not by-catch). The exception to fisheries with target fish species are fisheries with a </t>
    </r>
    <r>
      <rPr>
        <b/>
        <sz val="12"/>
        <color theme="1"/>
        <rFont val="Open Sans (Body)"/>
      </rPr>
      <t>mixed pelagics</t>
    </r>
    <r>
      <rPr>
        <sz val="12"/>
        <color theme="1"/>
        <rFont val="Open Sans (Body)"/>
      </rPr>
      <t xml:space="preserve"> catch, for example Mexico small pelagics. These options are also available in the dropdown menu in the 'target fish species' column in the table below.
The fish species and geographical location dropdown menus in the table below contain a list of</t>
    </r>
    <r>
      <rPr>
        <b/>
        <sz val="12"/>
        <color theme="1"/>
        <rFont val="Open Sans (Body)"/>
      </rPr>
      <t xml:space="preserve"> industry-relevant approved and non-approved species and locations</t>
    </r>
    <r>
      <rPr>
        <sz val="12"/>
        <color theme="1"/>
        <rFont val="Open Sans (Body)"/>
      </rPr>
      <t xml:space="preserve">. If you select a non-approved species, please select 'MarinTrust assessment required' in the 'fishery approval held' column. For whole fish species that are MSC certified, please select ‘MSC verification required’ where the facilities for audit do not hold MSC Chain of Custody. Where the facilities do hold MSC Chain of Custody, please select ‘MSC Certified’. If you cannot find the fishery you require in the dropdown menu, </t>
    </r>
    <r>
      <rPr>
        <b/>
        <sz val="12"/>
        <color theme="1"/>
        <rFont val="Open Sans (Body)"/>
      </rPr>
      <t>please contact the MarinTrust Secretariat for further information</t>
    </r>
    <r>
      <rPr>
        <sz val="12"/>
        <color theme="1"/>
        <rFont val="Open Sans (Body)"/>
      </rPr>
      <t>. Please be aware that fishery information is subject to change and costs may vary depending on the results of the assessment.
Please consult the MarinTrust website for details of currently approved whole fish, listed by location:</t>
    </r>
  </si>
  <si>
    <r>
      <t xml:space="preserve">If you answered Yes, please complete the table below with details of wild caught by-products. If you answered No, please continue to Section 4.
The dropdown menu below contains a list of </t>
    </r>
    <r>
      <rPr>
        <b/>
        <sz val="12"/>
        <rFont val="Open Sans (Body)"/>
      </rPr>
      <t>industry-relevant approved and non-approved species and locations</t>
    </r>
    <r>
      <rPr>
        <sz val="12"/>
        <rFont val="Open Sans (Body)"/>
      </rPr>
      <t xml:space="preserve">. If you select a non-approved species, please select 'MarinTrust assessment required' under 'certification/approval held'. Please be aware that fishery information is subject to change and costs may vary depending on the results of the assessment. If you cannot find the fishery you require in the dropdown menu, </t>
    </r>
    <r>
      <rPr>
        <b/>
        <sz val="12"/>
        <rFont val="Open Sans (Body)"/>
      </rPr>
      <t>please contact the MarinTrust Secretariat for further information</t>
    </r>
    <r>
      <rPr>
        <sz val="12"/>
        <rFont val="Open Sans (Body)"/>
      </rPr>
      <t>.
Please consult the MarinTrust website for details of currently approved wild caught by-products:</t>
    </r>
  </si>
  <si>
    <r>
      <t xml:space="preserve">Do you intend to source from </t>
    </r>
    <r>
      <rPr>
        <b/>
        <sz val="12"/>
        <rFont val="Open Sans (Body)"/>
      </rPr>
      <t>by-products from aquaculture (farmed)</t>
    </r>
    <r>
      <rPr>
        <sz val="12"/>
        <rFont val="Open Sans (Body)"/>
      </rPr>
      <t xml:space="preserve"> for the purpose of production of marine ingredients as part of this certificate scope?</t>
    </r>
  </si>
  <si>
    <t>Additional business information</t>
  </si>
  <si>
    <r>
      <rPr>
        <b/>
        <i/>
        <sz val="12"/>
        <color rgb="FFC00000"/>
        <rFont val="Open Sans (Body)"/>
      </rPr>
      <t xml:space="preserve">Note:
</t>
    </r>
    <r>
      <rPr>
        <i/>
        <sz val="12"/>
        <color rgb="FFC00000"/>
        <rFont val="Open Sans (Body)"/>
      </rPr>
      <t>Please provide as much detail as possible, enclosing additional information if deemed relevant.</t>
    </r>
  </si>
  <si>
    <t>I submitted the process flow chart</t>
  </si>
  <si>
    <r>
      <t>If you answered Yes, please complete the table below with details of</t>
    </r>
    <r>
      <rPr>
        <b/>
        <sz val="12"/>
        <color theme="1"/>
        <rFont val="Open Sans (Body)"/>
      </rPr>
      <t xml:space="preserve"> farmed fish by-products</t>
    </r>
    <r>
      <rPr>
        <sz val="12"/>
        <color theme="1"/>
        <rFont val="Open Sans (Body)"/>
      </rPr>
      <t xml:space="preserve">. If you answered No, please continue to Section 5.
If you cannot find the species you require in the dropdown menu, </t>
    </r>
    <r>
      <rPr>
        <b/>
        <sz val="12"/>
        <color theme="1"/>
        <rFont val="Open Sans (Body)"/>
      </rPr>
      <t>please contact the Secretariat for further information</t>
    </r>
    <r>
      <rPr>
        <sz val="12"/>
        <color theme="1"/>
        <rFont val="Open Sans (Body)"/>
      </rPr>
      <t>. 
Please be aware that aquaculture will not appear as an approved by-product on the MarinTrust website.</t>
    </r>
  </si>
  <si>
    <r>
      <rPr>
        <b/>
        <i/>
        <sz val="12"/>
        <color rgb="FFC00000"/>
        <rFont val="Open Sans (Body)"/>
      </rPr>
      <t>Note:</t>
    </r>
    <r>
      <rPr>
        <i/>
        <sz val="12"/>
        <color rgb="FFC00000"/>
        <rFont val="Open Sans (Body)"/>
      </rPr>
      <t xml:space="preserve"> If GMP+, or any other third party certification, is selected please include copies of certificates with this application. If MSC Chain of Custody is selected, please also include a copy of the certificate.
If </t>
    </r>
    <r>
      <rPr>
        <b/>
        <i/>
        <sz val="12"/>
        <color rgb="FFC00000"/>
        <rFont val="Open Sans (Body)"/>
      </rPr>
      <t>None</t>
    </r>
    <r>
      <rPr>
        <i/>
        <sz val="12"/>
        <color rgb="FFC00000"/>
        <rFont val="Open Sans (Body)"/>
      </rPr>
      <t xml:space="preserve"> is selected, please understand that the listed production facilities will be required to comply with section 3.2 of V2.0 of the MarinTrust Standard: ‘Factories without certification to GMP+ or to an approved equivalent Standard’.</t>
    </r>
  </si>
  <si>
    <t>*The submission of a process flow chart is compulsory. Tick the box below to confirm that it has been submitted.</t>
  </si>
  <si>
    <t xml:space="preserve">Please supply any additional information that will provide the Certification Body with a better understanding of your business, e.g.:
• Examples of different operational links within your business (process flow chart).*
• Timeframes for onsite audit options.	</t>
  </si>
  <si>
    <t>Beryx spp. – Alfonsinos</t>
  </si>
  <si>
    <t>beryx</t>
  </si>
  <si>
    <t>Platichthys solemdali – Baltic flounder</t>
  </si>
  <si>
    <t>platichthyssolemdali</t>
  </si>
  <si>
    <t>FAO 27, ICES 1-10, 12 and 14 (the Northeast Atlantic and adjacent waters)</t>
  </si>
  <si>
    <t>FAO 27, ICES 3.d.27, 29-32 (northern central and northern Baltic Sea)</t>
  </si>
  <si>
    <t>FAO 27, ICES 1, 2, 3.a, 4-8, 9.a, 10, 12.b, 14</t>
  </si>
  <si>
    <t>Galeus melastomus – Black-mouth dogfish</t>
  </si>
  <si>
    <t>galeus</t>
  </si>
  <si>
    <t>FAO 27, ICES 8, 9.a (Bay of Biscay and Atlantic Iberian waters)</t>
  </si>
  <si>
    <t>FAO 27, ICES 6, 7 (West of Scotland, southern Celtic Seas, and English Channel)</t>
  </si>
  <si>
    <t>Pagellus bogaraveo – Blackspot seabream</t>
  </si>
  <si>
    <t>pagellus</t>
  </si>
  <si>
    <t>FAO 27, ICES 10 (Azores grounds)</t>
  </si>
  <si>
    <t>FAO 27, ICES 9 (Atlantic Iberian waters)</t>
  </si>
  <si>
    <t>FAO 27, ICES 6-8 (Celtic Seas, the English Channel, and Bay of Biscay)</t>
  </si>
  <si>
    <t>Raja brachyura – Blonde ray</t>
  </si>
  <si>
    <t>rajabrachyura</t>
  </si>
  <si>
    <t>FAO 27, ICES 7.e (western English Channel)</t>
  </si>
  <si>
    <t>FAO 27, ICES 9.a (Atlantic Iberian waters)</t>
  </si>
  <si>
    <t>FAO 27, ICES 4.c, 7.d (southern North Sea and eastern English Channel)</t>
  </si>
  <si>
    <t>FAO 27, ICES 7.a, f-g (Irish Sea, Bristol Channel, Celtic Sea North)</t>
  </si>
  <si>
    <t>FAO 27, ICES 4.a, 6 (North Sea and West of Scotland)</t>
  </si>
  <si>
    <t>Amblyraja radiata – Starry ray</t>
  </si>
  <si>
    <t>FAO 27, ICES 2, 3.a, 4 (Norwegian Sea, North Sea, Skagerrak and Kattegat)</t>
  </si>
  <si>
    <t>amblyrajaradiata</t>
  </si>
  <si>
    <t>Argentina silus – Greater silver smelt</t>
  </si>
  <si>
    <t>argentina</t>
  </si>
  <si>
    <t>FAO 27, ICES 5.b, 6.a (Faroes grounds and west of Scotland)</t>
  </si>
  <si>
    <t>FAO 27, ICES 5.a, 14 (East Greenland and Iceland grounds)</t>
  </si>
  <si>
    <t>FAO 27, ICES 6.b, 7-10, 12</t>
  </si>
  <si>
    <t>Chelidonichthys cuculus – Red gurnard</t>
  </si>
  <si>
    <t>chelidonichthys</t>
  </si>
  <si>
    <t>FAO 27, ICES 3-8 (Northeast Atlantic)</t>
  </si>
  <si>
    <t>Eutrigla gurnardus – Grey gurnard</t>
  </si>
  <si>
    <t>eutrigla</t>
  </si>
  <si>
    <t>FAO 27, ICES 3.a, 4, 7.d (Skagerrak and Kattegat, North Sea, eastern English Channel)</t>
  </si>
  <si>
    <t>Glyptocephalus cynoglossus – Witch</t>
  </si>
  <si>
    <t>glyptocephalus</t>
  </si>
  <si>
    <t>Lepidorhombus boscii – Four-spot megrim</t>
  </si>
  <si>
    <t>lepidorhombusboscii</t>
  </si>
  <si>
    <t>FAO 27, ICES 7.b-k, 8.a-b, d (west and southwest of Ireland, Bay of Biscay)</t>
  </si>
  <si>
    <t>FAO 27, ICES 8.c, 9.a (southern Bay of Biscay and Atlantic Iberian waters East)</t>
  </si>
  <si>
    <t>Leucoraja naevus – Cuckoo ray</t>
  </si>
  <si>
    <t>leucoraja</t>
  </si>
  <si>
    <t>FAO 27, ICES 8.c (Cantabrian Sea)</t>
  </si>
  <si>
    <t>FAO 27, ICES 3.a, 4 (Skagerrak and Kattegat, North Sea)</t>
  </si>
  <si>
    <t>FAO 27, ICES 6-7, 8.a-b, d (West of Scotland, southern Celtic Seas, and western English Channel, Bay of Biscay)</t>
  </si>
  <si>
    <t>Limanda limanda – Dab</t>
  </si>
  <si>
    <t>limandalimanda</t>
  </si>
  <si>
    <t>Raja montagui – Spotted ray</t>
  </si>
  <si>
    <t>rajamontagui</t>
  </si>
  <si>
    <t>FAO 27, ICES 7.a, e-h (southern Celtic Seas and western English Channel)</t>
  </si>
  <si>
    <t>FAO 27, ICES 6, 7.b, j (West of Scotland, west and southwest of Ireland)</t>
  </si>
  <si>
    <t>FAO 27, ICES 8 (Bay of Biscay)</t>
  </si>
  <si>
    <t>FAO 27, ICES 6, 7.a-c, e-h (Rockall and West of Scotland, southern Celtic Seas, western English Channel)</t>
  </si>
  <si>
    <t>Macrourus berglax – Roughhead grenadier</t>
  </si>
  <si>
    <t>macrourus</t>
  </si>
  <si>
    <t>FAO 27, ICES 5-8, 10, 12, 14 (Northeast Atlantic and Arctic Ocean)</t>
  </si>
  <si>
    <t>Phycis blennoides – Greater forkbeard</t>
  </si>
  <si>
    <t>phycis</t>
  </si>
  <si>
    <t>FAO 27, ICES 1-10, 12, 14 (the Northeast Atlantic and adjacent waters)</t>
  </si>
  <si>
    <t>Raja microocellata – Small-eyed ray</t>
  </si>
  <si>
    <t>rajamicroocellata</t>
  </si>
  <si>
    <t>FAO 27, ICES 7.d, e (English Channel)</t>
  </si>
  <si>
    <t>FAO 27, ICES 7.f, g (Bristol Channel, Celtic Sea North)</t>
  </si>
  <si>
    <t>Raja undulata – Undulate ray</t>
  </si>
  <si>
    <t>rajaundulata</t>
  </si>
  <si>
    <t>FAO 27, ICES 1, 2, 3.a, 4 (Northeast Arctic, Skagerrak and Kattegat, North Sea)</t>
  </si>
  <si>
    <t>FAO 27, ICES 7.b, j (west and southwest of Ireland)</t>
  </si>
  <si>
    <t>FAO 27, ICES 8.a, b (northern and central Bay of Biscay)</t>
  </si>
  <si>
    <t>Rostroraja alba – White skate</t>
  </si>
  <si>
    <t>rostroraja</t>
  </si>
  <si>
    <t>Salmo trutta – Sea trout</t>
  </si>
  <si>
    <t>salmotrutta</t>
  </si>
  <si>
    <t>Scophthalmus rhombus – Brill</t>
  </si>
  <si>
    <t>scophthalmusrhombus</t>
  </si>
  <si>
    <t>FAO 27, ICES 3.a, 4, 7.d-e (Skagerrak and Kattegat, North Sea, English Channel)</t>
  </si>
  <si>
    <t xml:space="preserve">Scyliorhinus canicula – Lesser-spotted dogfish </t>
  </si>
  <si>
    <t>scyliorhinuscanicula</t>
  </si>
  <si>
    <t>FAO 27, ICES 8.a-b, d (Bay of Biscay)</t>
  </si>
  <si>
    <t>FAO 27, ICES 8.c, 9.a (Cantabrian Sea and Atlantic Iberian waters)</t>
  </si>
  <si>
    <t>FAO 27, ICES 6, 7.a-c, 7.e-j (West of Scotland, Irish Sea, southern Celtic Seas)</t>
  </si>
  <si>
    <t>Sebastes norvegicus – Golden redfish</t>
  </si>
  <si>
    <t>sebastesnorvegicus</t>
  </si>
  <si>
    <t>FAO 27, ICES 5, 6, 12, 14 (Iceland and Faroes grounds, West of Scotland, North of Azores, East of Greenland)</t>
  </si>
  <si>
    <t>Trachurus picturatus – Blue jack mackerel</t>
  </si>
  <si>
    <t>FAO 27, ICES 10.a.2 (Azores grounds)</t>
  </si>
  <si>
    <t>trachuruspicturatus</t>
  </si>
  <si>
    <t>Trachyrincus scabrus – Roughsnout grenadier</t>
  </si>
  <si>
    <t>trachyrincusscabrus</t>
  </si>
  <si>
    <t>FAO 27, ICES 1-2, 3.a, 4-8, 10, 12, 14 (Northeast Atlantic and Arctic Ocean)</t>
  </si>
  <si>
    <t>FAO 21, Bonavista – Trinity bay</t>
  </si>
  <si>
    <t>FAO 21, Conception Bay – Southern Shore</t>
  </si>
  <si>
    <t>FAO 27, ICES 7.e, f (English and Bristol Channels)</t>
  </si>
  <si>
    <t>FAO 21, Fortune Bay</t>
  </si>
  <si>
    <t>FAO 21, Gulf of Maine and Georges Bank</t>
  </si>
  <si>
    <t>FAO 21, NAFO Division 4VWX (Nova Scotia and Bay of Fundy)</t>
  </si>
  <si>
    <t>FAO 21, S Gulf of St Lawrence fall spawners</t>
  </si>
  <si>
    <t>FAO 21, S Gulf of St Lawrence spring spawners</t>
  </si>
  <si>
    <t>FAO 21, St Mary's Bay – Placentia Bay</t>
  </si>
  <si>
    <t>FAO 21, NAFO Division 4R (W Newfoundland fall spawners)</t>
  </si>
  <si>
    <t>FAO 21, NAFO Division 4R (W Newfoundland spring spawners)</t>
  </si>
  <si>
    <t>FAO 21, White Bay – Notre Dame Bay</t>
  </si>
  <si>
    <t>FAO 31, 41, Atlantic</t>
  </si>
  <si>
    <t>FAO 21, 3Pn4R, 4S</t>
  </si>
  <si>
    <t>FAO 21.1 A-F</t>
  </si>
  <si>
    <t>FAO 71, Indonesia Pacific</t>
  </si>
  <si>
    <t>FAO 71, Thailand Pacific</t>
  </si>
  <si>
    <t>FAO 71, Sea of Japan</t>
  </si>
  <si>
    <t>FAO 67, Hecate Strait</t>
  </si>
  <si>
    <t>FAO 67, Queen Charlotte Sound</t>
  </si>
  <si>
    <t>FAO 67, West Coast of Vancouver Island</t>
  </si>
  <si>
    <t>FAO 61.02.1, Karaginsky</t>
  </si>
  <si>
    <t>FAO 61.02.2, Petropavlovsk-Komandor</t>
  </si>
  <si>
    <t>FAO 61.01, 67.01, Anadyr-Navarin</t>
  </si>
  <si>
    <t>FAO 61, Yellow Sea</t>
  </si>
  <si>
    <t>FAO 61, North Pacific off Honshu</t>
  </si>
  <si>
    <t>FAO 61, Hokkaido</t>
  </si>
  <si>
    <t>FAO 61.03, North Kurils</t>
  </si>
  <si>
    <t>FAO 27, Norwegian coastal</t>
  </si>
  <si>
    <t>FAO 57.6, 57, 71</t>
  </si>
  <si>
    <t>FAO 81, NZ LIN6</t>
  </si>
  <si>
    <t>FAO 81, NZ LIN3, NZ LIN4</t>
  </si>
  <si>
    <t>FAO 81, 71, 57.6</t>
  </si>
  <si>
    <t>FAO 87, Northern Chilean Coast</t>
  </si>
  <si>
    <t>FAO 87, Southern Chilean Coast</t>
  </si>
  <si>
    <t>FAO 81, LIN7WC</t>
  </si>
  <si>
    <t>FAO 34.1.31, 34.1.32</t>
  </si>
  <si>
    <t>FAO 34.1.32, 34.3.11</t>
  </si>
  <si>
    <t>FAO 34, Senegal and Gambia</t>
  </si>
  <si>
    <t>FAO 41.2.1</t>
  </si>
  <si>
    <t>FAO 41.2.2</t>
  </si>
  <si>
    <t>FAO 77, Sonora</t>
  </si>
  <si>
    <t>FAO 77, Panama</t>
  </si>
  <si>
    <t>FAO 77, Sinaloa and Nayarit</t>
  </si>
  <si>
    <t>FAO 27, ICES 1 (Barents Sea)</t>
  </si>
  <si>
    <t>FAO 21, Canadian shrimp fishing NU-E, NK-E, DS-E, DS-W</t>
  </si>
  <si>
    <t>FAO 27, Denmark Strait</t>
  </si>
  <si>
    <t>FAO 21.3.L, N, O</t>
  </si>
  <si>
    <t>FAO 21.4.W, V, SFA 13, 15</t>
  </si>
  <si>
    <t>FAO 21.3.M</t>
  </si>
  <si>
    <t>FAO 21, Gulf of Maine</t>
  </si>
  <si>
    <t>FAO 21, Gulf of St Lawrence Anticosti</t>
  </si>
  <si>
    <t>FAO 21, Gulf of St Lawrence Esquiman</t>
  </si>
  <si>
    <t>FAO 21, Gulf of St Lawrence Sept-Iles</t>
  </si>
  <si>
    <t>FAO 27, ICES 5.a (Icelandic inshore)</t>
  </si>
  <si>
    <t>FAO 27, ICES 5.a (Icelandic offshore)</t>
  </si>
  <si>
    <t>FAO 21, SFA 4</t>
  </si>
  <si>
    <t>FAO 21, SFA NU-W, NK-W</t>
  </si>
  <si>
    <t>FAO 21, S Labrador and N Newfoundland</t>
  </si>
  <si>
    <t>FAO 21.4.T, SFA 12</t>
  </si>
  <si>
    <t xml:space="preserve">FAO 21.0.A, SFA 1, FAO 21, FAO 21.1 </t>
  </si>
  <si>
    <t>FAO 21.2.J, H, SFA 5</t>
  </si>
  <si>
    <t>FAO 27, ICES 7.f (Bristol Channel)</t>
  </si>
  <si>
    <t>FAO 27, ICES 6, 7 (Celtic Sea)</t>
  </si>
  <si>
    <t>FAO 27, 7.e (Cornwall)</t>
  </si>
  <si>
    <t>FAO 27, ICES 4.b, c (East Coast England)</t>
  </si>
  <si>
    <t>FAO 27, ICES 4.a, b (East Coast Scotland)</t>
  </si>
  <si>
    <t>FAO 27, ICES 7.d (Eastern English Channel)</t>
  </si>
  <si>
    <t>FAO 27, ICES 7.a (Isle of Man)</t>
  </si>
  <si>
    <t>FAO 27, ICES 4.a (NE Scotland)</t>
  </si>
  <si>
    <t>FAO 27, 6.a, 7.a (Northern Ireland)</t>
  </si>
  <si>
    <t>FAO 27, ICES 6.a (NW Scotland)</t>
  </si>
  <si>
    <t>FAO 27, ICES 4.a (Orkney)</t>
  </si>
  <si>
    <t>FAO 27, ICES 4.a (Shetland)</t>
  </si>
  <si>
    <t>FAO 27, ICES 7.a (Tuskar)</t>
  </si>
  <si>
    <t>FAO 28, ICES 6.a (West of Kintyre)</t>
  </si>
  <si>
    <t>FAO 27, ICES 7.e (Western English Channel)</t>
  </si>
  <si>
    <t>FAO 31, North America</t>
  </si>
  <si>
    <t>FAO 71, Southern Java to Western of Timor Sea</t>
  </si>
  <si>
    <t>Where there is more than one site listed in Section 1, Question 7 please list each site which requires the species in the certificate scope</t>
  </si>
  <si>
    <t>Instructions for completing further documentation</t>
  </si>
  <si>
    <t>https://www.asc-aqua.org/what-you-can-do/take-action/find-a-product/</t>
  </si>
  <si>
    <t>Placopecten magellanicus – American sea scallop</t>
  </si>
  <si>
    <t>Salvelinus alpinus – Arctic char</t>
  </si>
  <si>
    <t>Fenneropenaeus merguiensis/F. indicus – Banana prawn</t>
  </si>
  <si>
    <t>Lates calcarifer – Barramundi/Giant seaperch</t>
  </si>
  <si>
    <t>Pangasius bocourti – Basa catfish</t>
  </si>
  <si>
    <t>Oreochromis mossambicus – Mozambique tilapia</t>
  </si>
  <si>
    <t>Oreochromis aureus – Blue tilapia</t>
  </si>
  <si>
    <t>Mytilus edulis – Blue mussel</t>
  </si>
  <si>
    <t>Salvelinus fontinalis – Brook trout</t>
  </si>
  <si>
    <t>Mytilus platensis – Chilean mussel</t>
  </si>
  <si>
    <t>Rachycentron canadum – Cobia</t>
  </si>
  <si>
    <t>Ostrea edulis – European flat oyster</t>
  </si>
  <si>
    <t>Magallana gigas – Pacific cupped oyster</t>
  </si>
  <si>
    <t>Mytilus galloprovincialis – Mediterranean mussel</t>
  </si>
  <si>
    <t>Penaeus monodon – Giant tiger prawn</t>
  </si>
  <si>
    <t>Metapenaeus ensis – Greasyback shrimp</t>
  </si>
  <si>
    <t>Fenneropenaeus indicus – Indian white prawn</t>
  </si>
  <si>
    <t>Seriola quinqueradiata – Japanese amberjack</t>
  </si>
  <si>
    <t>Mizuhopecten yessoensis – Yesso scallop</t>
  </si>
  <si>
    <t>Lajonkairia lajonkairii – Japanese carpet shell</t>
  </si>
  <si>
    <t>Pagrus major – Japanese seabream</t>
  </si>
  <si>
    <t>Argyrosomus regius – Meagre</t>
  </si>
  <si>
    <t>Oncorhynchus nerka – Sockeye salmon</t>
  </si>
  <si>
    <t>Chrysophrys auratus – Silver seabream</t>
  </si>
  <si>
    <t>Argopecten purpuratus – Peruvian calico scallop</t>
  </si>
  <si>
    <t>Litopenaeus vannamei – Whiteleg shrimp</t>
  </si>
  <si>
    <t>Seriola lalandi – Yellowtail amberjack</t>
  </si>
  <si>
    <t>Litopenaeus stylirostris – Blue shrimp</t>
  </si>
  <si>
    <t>Oreochromis spp. – Red tilapia</t>
  </si>
  <si>
    <t xml:space="preserve">MSC certified </t>
  </si>
  <si>
    <t>MSC certified</t>
  </si>
  <si>
    <t>Sparus aurata – Gilt-head bream</t>
  </si>
  <si>
    <t>Oreochromis placidus – Black tilapia</t>
  </si>
  <si>
    <t>Haliotis spp. – Abalone</t>
  </si>
  <si>
    <t>Telephone (including country code):</t>
  </si>
  <si>
    <t>Please provide a list of the processing sites to which this species is landed.</t>
  </si>
  <si>
    <t>Describes when the whole fish or by-product was caught in the wild rather than bred from captive stock.</t>
  </si>
  <si>
    <t>Describes the population or biomass of a fishery resource, i.e. a sub-population of a species which is self-sustaining in a distinct area (i.e. identified by their location).</t>
  </si>
  <si>
    <t>N/A</t>
  </si>
  <si>
    <t>% of total annual production made up of this species</t>
  </si>
  <si>
    <r>
      <t xml:space="preserve">This figure should be the total percentage of your company's overall annual production to be certified that you have included in this form – </t>
    </r>
    <r>
      <rPr>
        <b/>
        <sz val="12"/>
        <color theme="1"/>
        <rFont val="Open Sans (Body)"/>
      </rPr>
      <t>if it is 0% or over 100% please go back and amend the tables in Sections 2-4</t>
    </r>
    <r>
      <rPr>
        <sz val="12"/>
        <color theme="1"/>
        <rFont val="Open Sans (Body)"/>
      </rPr>
      <t>.</t>
    </r>
  </si>
  <si>
    <t>Whole fish</t>
  </si>
  <si>
    <t>Wild caught by-products</t>
  </si>
  <si>
    <t>Farmed by-products</t>
  </si>
  <si>
    <t>Postal code:</t>
  </si>
  <si>
    <t>Engraulis ringens – Anchovy</t>
  </si>
  <si>
    <t>Micromesistius poutassou – Blue whiting</t>
  </si>
  <si>
    <t>micromesistiuswf</t>
  </si>
  <si>
    <t>scomberwf</t>
  </si>
  <si>
    <t>FAO 27, ICES 1-9, 12, 14 (Northeast Atlantic and adjacent waters)</t>
  </si>
  <si>
    <t>FAO 27, ICES 1–8, 9.a, 14</t>
  </si>
  <si>
    <t>clupeawf</t>
  </si>
  <si>
    <t>sprattuswf</t>
  </si>
  <si>
    <t>FAO 27, ICES 3.a, 4 (Skagerrak, Kattegat, and North Sea)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</si>
</sst>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font>
      <sz val="11"/>
      <color theme="1"/>
      <name val="Calibri"/>
      <family val="2"/>
      <scheme val="minor"/>
    </font>
    <font>
      <sz val="11"/>
      <color theme="1"/>
      <name val="Calibri"/>
      <family val="2"/>
      <scheme val="minor"/>
    </font>
    <font>
      <b/>
      <sz val="10"/>
      <name val="Calibri"/>
      <family val="2"/>
      <scheme val="minor"/>
    </font>
    <font>
      <b/>
      <sz val="12"/>
      <color theme="1"/>
      <name val="Calibri"/>
      <family val="2"/>
      <scheme val="minor"/>
    </font>
    <font>
      <sz val="18"/>
      <color theme="3"/>
      <name val="Calibri Light"/>
      <family val="2"/>
      <scheme val="major"/>
    </font>
    <font>
      <sz val="10"/>
      <color theme="1"/>
      <name val="Arial"/>
      <family val="2"/>
    </font>
    <font>
      <sz val="11"/>
      <name val="Calibri"/>
      <family val="2"/>
      <scheme val="minor"/>
    </font>
    <font>
      <sz val="12"/>
      <color theme="1"/>
      <name val="Calibri"/>
      <family val="2"/>
      <scheme val="minor"/>
    </font>
    <font>
      <sz val="11"/>
      <color theme="1"/>
      <name val="Calibri"/>
      <family val="2"/>
    </font>
    <font>
      <b/>
      <u/>
      <sz val="14"/>
      <color rgb="FFC00000"/>
      <name val="Calibri Light"/>
      <family val="2"/>
      <scheme val="major"/>
    </font>
    <font>
      <i/>
      <sz val="11"/>
      <color rgb="FFC00000"/>
      <name val="Calibri"/>
      <family val="2"/>
      <scheme val="minor"/>
    </font>
    <font>
      <b/>
      <sz val="11"/>
      <color theme="1"/>
      <name val="Calibri"/>
      <family val="2"/>
      <scheme val="minor"/>
    </font>
    <font>
      <sz val="16"/>
      <name val="Open Sans (Body)"/>
    </font>
    <font>
      <b/>
      <sz val="12"/>
      <name val="Open Sans (Body)"/>
    </font>
    <font>
      <b/>
      <sz val="12"/>
      <color theme="1"/>
      <name val="Open Sans (Body)"/>
    </font>
    <font>
      <sz val="12"/>
      <name val="Open Sans (Body)"/>
    </font>
    <font>
      <i/>
      <sz val="12"/>
      <color rgb="FFC00000"/>
      <name val="Open Sans (Body)"/>
    </font>
    <font>
      <sz val="11"/>
      <name val="Open Sans (Body)"/>
    </font>
    <font>
      <b/>
      <sz val="14"/>
      <color theme="3"/>
      <name val="Open Sans (Body)"/>
    </font>
    <font>
      <sz val="12"/>
      <color theme="1"/>
      <name val="Open Sans (Body)"/>
    </font>
    <font>
      <b/>
      <sz val="12"/>
      <color theme="3"/>
      <name val="Open Sans (Body)"/>
    </font>
    <font>
      <sz val="12"/>
      <name val="Arial"/>
      <family val="2"/>
    </font>
    <font>
      <sz val="18"/>
      <color theme="0"/>
      <name val="Open Sans (Body)"/>
    </font>
    <font>
      <i/>
      <sz val="12"/>
      <color theme="1"/>
      <name val="Open Sans (Body)"/>
    </font>
    <font>
      <b/>
      <sz val="16"/>
      <color rgb="FFFFFFFF"/>
      <name val="Open Sans (Body)"/>
    </font>
    <font>
      <b/>
      <i/>
      <sz val="14"/>
      <color theme="1"/>
      <name val="Open Sans (Body)"/>
    </font>
    <font>
      <b/>
      <sz val="16"/>
      <name val="Open Sans (Body)"/>
    </font>
    <font>
      <sz val="8"/>
      <name val="Calibri"/>
      <family val="2"/>
      <scheme val="minor"/>
    </font>
    <font>
      <b/>
      <sz val="12"/>
      <color rgb="FFFF0000"/>
      <name val="Open Sans (Body)"/>
    </font>
    <font>
      <sz val="11"/>
      <color theme="0"/>
      <name val="Open Sans (Body)"/>
    </font>
    <font>
      <b/>
      <sz val="14"/>
      <name val="Open Sans (Body)"/>
    </font>
    <font>
      <b/>
      <i/>
      <sz val="12"/>
      <color rgb="FFC00000"/>
      <name val="Open Sans (Body)"/>
    </font>
    <font>
      <b/>
      <sz val="12"/>
      <color rgb="FFFFFFFF"/>
      <name val="Open Sans (Body)"/>
    </font>
    <font>
      <b/>
      <sz val="16"/>
      <color theme="0"/>
      <name val="Open Sans (Body)"/>
    </font>
    <font>
      <b/>
      <sz val="12"/>
      <name val="Calibri"/>
      <family val="2"/>
      <scheme val="minor"/>
    </font>
    <font>
      <sz val="12"/>
      <color theme="8" tint="-0.249977111117893"/>
      <name val="Open Sans (Body)"/>
    </font>
    <font>
      <sz val="11"/>
      <color theme="8" tint="-0.249977111117893"/>
      <name val="Calibri"/>
      <family val="2"/>
      <scheme val="minor"/>
    </font>
    <font>
      <i/>
      <sz val="11"/>
      <name val="Open Sans (Body)"/>
    </font>
    <font>
      <b/>
      <u/>
      <sz val="11"/>
      <color rgb="FFC00000"/>
      <name val="Calibri Light"/>
      <family val="2"/>
      <scheme val="major"/>
    </font>
    <font>
      <b/>
      <sz val="14"/>
      <color theme="1"/>
      <name val="Calibri Light"/>
      <family val="2"/>
      <scheme val="major"/>
    </font>
    <font>
      <u/>
      <sz val="11"/>
      <color theme="10"/>
      <name val="Calibri"/>
      <family val="2"/>
      <scheme val="minor"/>
    </font>
  </fonts>
  <fills count="12">
    <fill>
      <patternFill patternType="none"/>
    </fill>
    <fill>
      <patternFill patternType="gray125"/>
    </fill>
    <fill>
      <patternFill patternType="solid">
        <fgColor theme="8"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
      <patternFill patternType="solid">
        <fgColor theme="0"/>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bottom style="medium">
        <color rgb="FF279989"/>
      </bottom>
      <diagonal/>
    </border>
    <border>
      <left style="medium">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right style="thin">
        <color indexed="64"/>
      </right>
      <top/>
      <bottom/>
      <diagonal/>
    </border>
  </borders>
  <cellStyleXfs count="5">
    <xf numFmtId="0" fontId="0" fillId="0" borderId="0"/>
    <xf numFmtId="0" fontId="1" fillId="2" borderId="0" applyNumberFormat="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cellStyleXfs>
  <cellXfs count="284">
    <xf numFmtId="0" fontId="0" fillId="0" borderId="0" xfId="0"/>
    <xf numFmtId="0" fontId="0" fillId="0" borderId="0" xfId="0" applyFont="1"/>
    <xf numFmtId="0" fontId="6" fillId="0" borderId="0" xfId="0" applyFont="1"/>
    <xf numFmtId="0" fontId="0" fillId="0" borderId="0" xfId="0" applyProtection="1"/>
    <xf numFmtId="0" fontId="0" fillId="0" borderId="0" xfId="0" applyAlignment="1" applyProtection="1">
      <alignment vertical="center"/>
    </xf>
    <xf numFmtId="0" fontId="11" fillId="0" borderId="0" xfId="0" applyFont="1"/>
    <xf numFmtId="0" fontId="14" fillId="0" borderId="0" xfId="1" applyFont="1" applyFill="1" applyBorder="1" applyAlignment="1" applyProtection="1">
      <alignment vertical="top" wrapText="1"/>
    </xf>
    <xf numFmtId="0" fontId="0" fillId="0" borderId="0" xfId="0" applyAlignment="1">
      <alignment vertical="top" wrapText="1"/>
    </xf>
    <xf numFmtId="0" fontId="0" fillId="0" borderId="0" xfId="0" applyAlignment="1">
      <alignment vertical="top"/>
    </xf>
    <xf numFmtId="0" fontId="0" fillId="0" borderId="0" xfId="0" applyAlignment="1">
      <alignment vertical="center" wrapText="1"/>
    </xf>
    <xf numFmtId="0" fontId="0" fillId="0" borderId="0" xfId="0" applyAlignment="1">
      <alignment wrapText="1"/>
    </xf>
    <xf numFmtId="0" fontId="0" fillId="0" borderId="0" xfId="0" applyFill="1" applyAlignment="1" applyProtection="1">
      <alignment horizontal="left" vertical="center"/>
    </xf>
    <xf numFmtId="0" fontId="2" fillId="0" borderId="0"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8" fillId="0" borderId="0" xfId="0" applyFont="1" applyProtection="1"/>
    <xf numFmtId="0" fontId="0" fillId="0" borderId="0" xfId="0" applyFill="1" applyBorder="1" applyProtection="1"/>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10" fillId="0" borderId="0" xfId="0" applyFont="1" applyFill="1" applyAlignment="1" applyProtection="1">
      <alignment vertical="top" wrapText="1"/>
    </xf>
    <xf numFmtId="0" fontId="19" fillId="0" borderId="0" xfId="0" applyFont="1" applyAlignment="1" applyProtection="1">
      <alignment horizontal="right" vertical="center"/>
    </xf>
    <xf numFmtId="0" fontId="0" fillId="0" borderId="0" xfId="0" applyFont="1" applyFill="1" applyBorder="1" applyAlignment="1" applyProtection="1">
      <alignment vertical="center" wrapText="1"/>
    </xf>
    <xf numFmtId="0" fontId="0" fillId="0" borderId="0" xfId="0" applyFill="1" applyBorder="1" applyAlignment="1" applyProtection="1">
      <alignment wrapText="1"/>
    </xf>
    <xf numFmtId="0" fontId="0" fillId="0" borderId="0" xfId="0" applyFill="1" applyBorder="1" applyAlignment="1" applyProtection="1">
      <alignment vertical="center" wrapText="1"/>
    </xf>
    <xf numFmtId="0" fontId="5" fillId="0" borderId="0" xfId="0" applyFont="1" applyFill="1" applyBorder="1" applyAlignment="1" applyProtection="1">
      <alignment vertical="center" wrapText="1"/>
    </xf>
    <xf numFmtId="0" fontId="0" fillId="0" borderId="0" xfId="0" applyFill="1" applyBorder="1" applyAlignment="1" applyProtection="1"/>
    <xf numFmtId="0" fontId="11" fillId="0" borderId="0" xfId="0" applyFont="1" applyProtection="1"/>
    <xf numFmtId="0" fontId="22" fillId="0" borderId="3" xfId="0" applyFont="1" applyFill="1" applyBorder="1" applyAlignment="1" applyProtection="1">
      <alignment vertical="center" wrapText="1"/>
    </xf>
    <xf numFmtId="0" fontId="22" fillId="0" borderId="0" xfId="0" applyFont="1" applyFill="1" applyBorder="1" applyAlignment="1" applyProtection="1">
      <alignment vertical="center" wrapText="1"/>
    </xf>
    <xf numFmtId="0" fontId="0" fillId="0" borderId="0" xfId="0" applyFill="1" applyProtection="1"/>
    <xf numFmtId="0" fontId="19" fillId="0" borderId="0" xfId="0" applyFont="1" applyProtection="1"/>
    <xf numFmtId="0" fontId="7" fillId="0" borderId="0" xfId="0" applyFont="1" applyProtection="1"/>
    <xf numFmtId="0" fontId="0" fillId="0" borderId="0" xfId="0" applyAlignment="1" applyProtection="1">
      <alignment horizontal="left" vertical="center"/>
    </xf>
    <xf numFmtId="1" fontId="20" fillId="0" borderId="0" xfId="2" applyNumberFormat="1" applyFont="1" applyAlignment="1" applyProtection="1">
      <alignment horizontal="left" vertical="center"/>
    </xf>
    <xf numFmtId="0" fontId="14" fillId="0" borderId="0" xfId="0" applyFont="1" applyAlignment="1" applyProtection="1">
      <alignment horizontal="right"/>
    </xf>
    <xf numFmtId="0" fontId="19" fillId="0" borderId="0" xfId="0" applyFont="1" applyAlignment="1" applyProtection="1">
      <alignment horizontal="right"/>
    </xf>
    <xf numFmtId="0" fontId="0" fillId="0" borderId="0" xfId="0" applyAlignment="1" applyProtection="1">
      <alignment horizontal="center" vertical="center"/>
    </xf>
    <xf numFmtId="1" fontId="18" fillId="0" borderId="0" xfId="2" applyNumberFormat="1" applyFont="1" applyAlignment="1" applyProtection="1">
      <alignment horizontal="center" vertical="center"/>
    </xf>
    <xf numFmtId="164" fontId="18" fillId="0" borderId="0" xfId="2" applyNumberFormat="1" applyFont="1" applyAlignment="1" applyProtection="1">
      <alignment horizontal="center" vertical="center"/>
    </xf>
    <xf numFmtId="0" fontId="19" fillId="0" borderId="0" xfId="0" applyFont="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13" fillId="0" borderId="0" xfId="0" applyFont="1" applyFill="1" applyBorder="1" applyAlignment="1" applyProtection="1">
      <alignment horizontal="right" vertical="center"/>
    </xf>
    <xf numFmtId="0" fontId="7" fillId="0" borderId="0" xfId="0" applyFont="1" applyBorder="1" applyAlignment="1" applyProtection="1">
      <alignment horizontal="center"/>
    </xf>
    <xf numFmtId="0" fontId="0" fillId="0" borderId="0" xfId="0" applyAlignment="1" applyProtection="1">
      <alignment horizontal="center"/>
    </xf>
    <xf numFmtId="0" fontId="0" fillId="0" borderId="0" xfId="0" applyFont="1" applyAlignment="1" applyProtection="1">
      <alignment horizontal="center" vertical="center"/>
    </xf>
    <xf numFmtId="0" fontId="19" fillId="0" borderId="0" xfId="0" applyFont="1" applyAlignment="1" applyProtection="1">
      <alignment vertical="center"/>
    </xf>
    <xf numFmtId="0" fontId="14" fillId="5" borderId="0" xfId="0" applyFont="1" applyFill="1" applyAlignment="1" applyProtection="1">
      <alignment horizontal="center"/>
    </xf>
    <xf numFmtId="0" fontId="19" fillId="3" borderId="1" xfId="0" applyFont="1" applyFill="1" applyBorder="1" applyAlignment="1" applyProtection="1">
      <alignment horizontal="center" vertical="center"/>
      <protection locked="0"/>
    </xf>
    <xf numFmtId="0" fontId="7" fillId="0" borderId="0" xfId="0" applyFont="1" applyAlignment="1" applyProtection="1">
      <alignment horizontal="left" vertical="center"/>
    </xf>
    <xf numFmtId="0" fontId="28" fillId="0" borderId="0" xfId="1" applyFont="1" applyFill="1" applyBorder="1" applyAlignment="1" applyProtection="1">
      <alignment vertical="center" wrapText="1"/>
    </xf>
    <xf numFmtId="0" fontId="19" fillId="0" borderId="0" xfId="0" applyFont="1" applyFill="1" applyBorder="1" applyAlignment="1" applyProtection="1">
      <alignment horizontal="center" vertical="center"/>
    </xf>
    <xf numFmtId="0" fontId="34" fillId="0" borderId="0" xfId="0" applyFont="1" applyFill="1" applyBorder="1" applyAlignment="1" applyProtection="1">
      <alignment vertical="center"/>
    </xf>
    <xf numFmtId="0" fontId="7" fillId="0" borderId="0" xfId="0" applyFont="1" applyFill="1" applyBorder="1" applyAlignment="1" applyProtection="1">
      <alignment horizontal="left"/>
    </xf>
    <xf numFmtId="0" fontId="7" fillId="0" borderId="0" xfId="0" applyFont="1" applyFill="1" applyBorder="1" applyProtection="1"/>
    <xf numFmtId="1" fontId="20" fillId="0" borderId="0" xfId="2" applyNumberFormat="1" applyFont="1" applyAlignment="1" applyProtection="1">
      <alignment horizontal="center" vertical="center"/>
    </xf>
    <xf numFmtId="0" fontId="16" fillId="0" borderId="0" xfId="0" applyFont="1" applyFill="1" applyBorder="1" applyAlignment="1" applyProtection="1">
      <alignment horizontal="center" vertical="top" wrapText="1"/>
    </xf>
    <xf numFmtId="0" fontId="19" fillId="0" borderId="0" xfId="0" applyFont="1" applyBorder="1" applyAlignment="1" applyProtection="1">
      <alignment horizontal="center"/>
    </xf>
    <xf numFmtId="0" fontId="7" fillId="0" borderId="0" xfId="0" applyFont="1" applyAlignment="1" applyProtection="1">
      <alignment horizontal="center" wrapText="1"/>
    </xf>
    <xf numFmtId="0" fontId="15" fillId="0" borderId="14" xfId="0" applyFont="1" applyBorder="1" applyAlignment="1" applyProtection="1">
      <alignment horizontal="center" vertical="center" wrapText="1"/>
      <protection locked="0"/>
    </xf>
    <xf numFmtId="0" fontId="36" fillId="0" borderId="0" xfId="0" applyFont="1" applyAlignment="1" applyProtection="1">
      <alignment horizontal="left"/>
    </xf>
    <xf numFmtId="0" fontId="17" fillId="0" borderId="0" xfId="0" applyFont="1" applyFill="1" applyBorder="1" applyAlignment="1" applyProtection="1">
      <alignment horizontal="right" vertical="center"/>
    </xf>
    <xf numFmtId="0" fontId="37" fillId="0" borderId="0" xfId="0" applyFont="1" applyFill="1" applyBorder="1" applyAlignment="1" applyProtection="1">
      <alignment horizontal="left" vertical="center"/>
    </xf>
    <xf numFmtId="0" fontId="19" fillId="0" borderId="0" xfId="1" applyFont="1" applyFill="1" applyBorder="1" applyAlignment="1" applyProtection="1">
      <alignment horizontal="left" vertical="center" wrapText="1"/>
    </xf>
    <xf numFmtId="0" fontId="7" fillId="0" borderId="0" xfId="0" applyFont="1" applyFill="1" applyAlignment="1" applyProtection="1">
      <alignment horizontal="left" vertical="center"/>
    </xf>
    <xf numFmtId="0" fontId="0" fillId="0" borderId="0" xfId="0" applyFill="1" applyBorder="1" applyAlignment="1" applyProtection="1">
      <alignment vertical="center"/>
    </xf>
    <xf numFmtId="0" fontId="0" fillId="0" borderId="0" xfId="0" applyFill="1"/>
    <xf numFmtId="0" fontId="13" fillId="0" borderId="0" xfId="0" applyFont="1" applyFill="1" applyBorder="1" applyAlignment="1">
      <alignment horizontal="center" vertical="center" wrapText="1"/>
    </xf>
    <xf numFmtId="0" fontId="0" fillId="0" borderId="0" xfId="0" applyFont="1" applyProtection="1"/>
    <xf numFmtId="0" fontId="0" fillId="0" borderId="0" xfId="0" applyFont="1" applyAlignment="1" applyProtection="1">
      <alignment vertical="center"/>
    </xf>
    <xf numFmtId="0" fontId="15" fillId="0" borderId="14" xfId="0" applyFont="1" applyBorder="1" applyAlignment="1" applyProtection="1">
      <alignment horizontal="center" vertical="center" wrapText="1"/>
    </xf>
    <xf numFmtId="0" fontId="7" fillId="0" borderId="0" xfId="0" applyFont="1" applyBorder="1" applyProtection="1"/>
    <xf numFmtId="0" fontId="15" fillId="0" borderId="0" xfId="0" applyFont="1" applyFill="1" applyBorder="1" applyAlignment="1" applyProtection="1">
      <alignment horizontal="left" vertical="center" wrapText="1"/>
    </xf>
    <xf numFmtId="0" fontId="15" fillId="0" borderId="11" xfId="0" applyFont="1" applyBorder="1" applyAlignment="1" applyProtection="1">
      <alignment horizontal="left" vertical="center" wrapText="1"/>
      <protection locked="0"/>
    </xf>
    <xf numFmtId="0" fontId="32" fillId="0" borderId="0" xfId="0" applyFont="1" applyFill="1" applyBorder="1" applyAlignment="1" applyProtection="1">
      <alignment horizontal="center" vertical="center" wrapText="1"/>
    </xf>
    <xf numFmtId="0" fontId="15" fillId="0" borderId="10" xfId="0" applyFont="1" applyBorder="1" applyAlignment="1" applyProtection="1">
      <alignment horizontal="left" vertical="center" wrapText="1"/>
      <protection locked="0"/>
    </xf>
    <xf numFmtId="0" fontId="15" fillId="0" borderId="15" xfId="0" applyFont="1" applyBorder="1" applyAlignment="1" applyProtection="1">
      <alignment horizontal="center" vertical="center" wrapText="1"/>
      <protection locked="0"/>
    </xf>
    <xf numFmtId="0" fontId="15" fillId="0" borderId="14" xfId="0" applyFont="1" applyBorder="1" applyAlignment="1" applyProtection="1">
      <alignment horizontal="left" vertical="center" wrapText="1"/>
      <protection locked="0"/>
    </xf>
    <xf numFmtId="0" fontId="15" fillId="0" borderId="13" xfId="0" applyFont="1" applyBorder="1" applyAlignment="1" applyProtection="1">
      <alignment horizontal="center" vertical="center" wrapText="1"/>
      <protection locked="0"/>
    </xf>
    <xf numFmtId="14" fontId="15" fillId="0" borderId="14" xfId="0" applyNumberFormat="1" applyFont="1" applyBorder="1" applyAlignment="1" applyProtection="1">
      <alignment horizontal="left" vertical="center" wrapText="1"/>
      <protection locked="0"/>
    </xf>
    <xf numFmtId="9" fontId="15" fillId="0" borderId="14" xfId="3" applyNumberFormat="1" applyFont="1" applyBorder="1" applyAlignment="1" applyProtection="1">
      <alignment horizontal="center" vertical="center" wrapText="1"/>
      <protection locked="0"/>
    </xf>
    <xf numFmtId="0" fontId="28" fillId="0" borderId="0" xfId="0" applyFont="1" applyAlignment="1" applyProtection="1"/>
    <xf numFmtId="0" fontId="0" fillId="0" borderId="0" xfId="0" applyFill="1" applyAlignment="1" applyProtection="1">
      <alignment vertical="center"/>
    </xf>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32"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19" fillId="0" borderId="0" xfId="1" applyFont="1" applyFill="1" applyBorder="1" applyAlignment="1" applyProtection="1">
      <alignment vertical="center" wrapText="1"/>
    </xf>
    <xf numFmtId="1" fontId="38" fillId="0" borderId="0" xfId="2" applyNumberFormat="1" applyFont="1" applyFill="1" applyAlignment="1" applyProtection="1">
      <alignment vertical="top"/>
    </xf>
    <xf numFmtId="0" fontId="23" fillId="0" borderId="0" xfId="1" applyFont="1" applyFill="1" applyBorder="1" applyAlignment="1" applyProtection="1">
      <alignment vertical="center" wrapText="1"/>
    </xf>
    <xf numFmtId="9" fontId="15" fillId="0" borderId="14" xfId="3" applyFont="1" applyBorder="1" applyAlignment="1" applyProtection="1">
      <alignment horizontal="center" vertical="center" wrapText="1"/>
      <protection locked="0"/>
    </xf>
    <xf numFmtId="0" fontId="32" fillId="0" borderId="0" xfId="0" applyFont="1" applyFill="1" applyBorder="1" applyAlignment="1" applyProtection="1">
      <alignment horizontal="center" vertical="center" wrapText="1"/>
    </xf>
    <xf numFmtId="0" fontId="15" fillId="0" borderId="0" xfId="0" applyFont="1" applyBorder="1" applyAlignment="1">
      <alignment horizontal="left" vertical="center" wrapText="1"/>
    </xf>
    <xf numFmtId="0" fontId="35" fillId="0" borderId="0" xfId="0" applyFont="1" applyBorder="1" applyAlignment="1">
      <alignment horizontal="center" vertical="center" wrapText="1"/>
    </xf>
    <xf numFmtId="0" fontId="35" fillId="0" borderId="0" xfId="0" applyFont="1" applyAlignment="1" applyProtection="1">
      <alignment horizontal="left" vertical="center"/>
    </xf>
    <xf numFmtId="0" fontId="15" fillId="0" borderId="12" xfId="0" applyFont="1" applyBorder="1" applyAlignment="1" applyProtection="1">
      <alignment horizontal="left" vertical="center" wrapText="1"/>
      <protection locked="0"/>
    </xf>
    <xf numFmtId="0" fontId="15" fillId="7" borderId="14" xfId="0" applyFont="1" applyFill="1" applyBorder="1" applyAlignment="1" applyProtection="1">
      <alignment horizontal="center" vertical="center" wrapText="1"/>
      <protection locked="0"/>
    </xf>
    <xf numFmtId="0" fontId="15" fillId="7" borderId="0" xfId="0" applyFont="1" applyFill="1" applyBorder="1" applyAlignment="1" applyProtection="1">
      <alignment horizontal="center" vertical="center" wrapText="1"/>
      <protection locked="0"/>
    </xf>
    <xf numFmtId="0" fontId="17" fillId="0" borderId="0" xfId="0" applyFont="1" applyBorder="1" applyAlignment="1" applyProtection="1">
      <alignment horizontal="right" vertical="center" wrapText="1"/>
    </xf>
    <xf numFmtId="0" fontId="15" fillId="0" borderId="14" xfId="0" applyFont="1" applyFill="1" applyBorder="1" applyAlignment="1" applyProtection="1">
      <alignment vertical="center" wrapText="1"/>
      <protection locked="0"/>
    </xf>
    <xf numFmtId="0" fontId="15" fillId="0" borderId="13" xfId="0" applyFont="1" applyFill="1" applyBorder="1" applyAlignment="1" applyProtection="1">
      <alignment vertical="center" wrapText="1"/>
      <protection locked="0"/>
    </xf>
    <xf numFmtId="0" fontId="32" fillId="10" borderId="0" xfId="0" applyFont="1" applyFill="1" applyBorder="1" applyAlignment="1" applyProtection="1">
      <alignment horizontal="center" vertical="center" wrapText="1"/>
    </xf>
    <xf numFmtId="0" fontId="16" fillId="10" borderId="0" xfId="0" applyFont="1" applyFill="1" applyBorder="1" applyAlignment="1" applyProtection="1">
      <alignment horizontal="center" vertical="center" wrapText="1"/>
    </xf>
    <xf numFmtId="0" fontId="0" fillId="10" borderId="0" xfId="0" applyFill="1" applyProtection="1"/>
    <xf numFmtId="0" fontId="0" fillId="0" borderId="0" xfId="0" applyAlignment="1"/>
    <xf numFmtId="0" fontId="19" fillId="0" borderId="0" xfId="1" applyFont="1" applyFill="1" applyBorder="1" applyAlignment="1" applyProtection="1">
      <alignment horizontal="left" vertical="center" wrapText="1"/>
    </xf>
    <xf numFmtId="0" fontId="35" fillId="0" borderId="0" xfId="1" applyFont="1" applyFill="1" applyBorder="1" applyAlignment="1" applyProtection="1">
      <alignment vertical="center"/>
    </xf>
    <xf numFmtId="0" fontId="11" fillId="0" borderId="0" xfId="0" applyFont="1" applyAlignment="1">
      <alignment vertical="center"/>
    </xf>
    <xf numFmtId="0" fontId="0" fillId="0" borderId="0" xfId="0" applyAlignment="1">
      <alignment vertical="center"/>
    </xf>
    <xf numFmtId="0" fontId="15" fillId="11" borderId="14" xfId="0" applyFont="1" applyFill="1" applyBorder="1" applyAlignment="1" applyProtection="1">
      <alignment horizontal="left" vertical="center" wrapText="1"/>
    </xf>
    <xf numFmtId="0" fontId="0" fillId="0" borderId="0" xfId="0" applyFont="1" applyAlignment="1">
      <alignment wrapText="1"/>
    </xf>
    <xf numFmtId="0" fontId="0" fillId="0" borderId="0" xfId="0" applyFont="1" applyAlignment="1">
      <alignment horizontal="left" vertical="center"/>
    </xf>
    <xf numFmtId="0" fontId="0" fillId="0" borderId="0" xfId="0" applyFont="1" applyAlignment="1">
      <alignment vertical="center"/>
    </xf>
    <xf numFmtId="0" fontId="0" fillId="0" borderId="0" xfId="0" applyFont="1" applyAlignment="1">
      <alignment vertical="center" wrapText="1"/>
    </xf>
    <xf numFmtId="0" fontId="19" fillId="0" borderId="0" xfId="1" applyFont="1" applyFill="1" applyBorder="1" applyAlignment="1" applyProtection="1">
      <alignment horizontal="left" vertical="center" wrapText="1"/>
    </xf>
    <xf numFmtId="0" fontId="35" fillId="0" borderId="0" xfId="1" applyFont="1" applyFill="1" applyBorder="1" applyAlignment="1" applyProtection="1">
      <alignment horizontal="left" vertical="center" wrapText="1"/>
    </xf>
    <xf numFmtId="0" fontId="15" fillId="0" borderId="0" xfId="1" applyFont="1" applyFill="1" applyBorder="1" applyAlignment="1" applyProtection="1">
      <alignment vertical="center"/>
    </xf>
    <xf numFmtId="0" fontId="15" fillId="0" borderId="0" xfId="1" applyFont="1" applyFill="1" applyBorder="1" applyAlignment="1" applyProtection="1">
      <alignment vertical="center" wrapText="1"/>
    </xf>
    <xf numFmtId="0" fontId="16" fillId="0" borderId="0" xfId="0" applyFont="1" applyFill="1" applyBorder="1" applyAlignment="1" applyProtection="1">
      <alignment horizontal="center" vertical="center" wrapText="1"/>
    </xf>
    <xf numFmtId="0" fontId="19" fillId="0" borderId="0" xfId="0" applyFont="1" applyAlignment="1">
      <alignment horizontal="center" vertical="center"/>
    </xf>
    <xf numFmtId="0" fontId="7" fillId="0" borderId="0" xfId="0" applyFont="1"/>
    <xf numFmtId="1" fontId="39" fillId="0" borderId="0" xfId="2" applyNumberFormat="1" applyFont="1" applyAlignment="1" applyProtection="1">
      <alignment horizontal="center"/>
    </xf>
    <xf numFmtId="0" fontId="0" fillId="0" borderId="0" xfId="0" applyAlignment="1">
      <alignment horizontal="center"/>
    </xf>
    <xf numFmtId="0" fontId="19" fillId="0" borderId="0" xfId="0" applyFont="1" applyAlignment="1">
      <alignment horizontal="left" vertical="center" indent="2"/>
    </xf>
    <xf numFmtId="0" fontId="15" fillId="0" borderId="13"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9" fillId="0" borderId="0" xfId="1" applyFont="1" applyFill="1" applyBorder="1" applyAlignment="1" applyProtection="1">
      <alignment vertical="center"/>
    </xf>
    <xf numFmtId="0" fontId="15" fillId="0" borderId="0" xfId="1" applyFont="1" applyFill="1" applyBorder="1" applyAlignment="1" applyProtection="1">
      <alignment horizontal="left" vertical="center" wrapText="1"/>
    </xf>
    <xf numFmtId="0" fontId="28" fillId="0" borderId="0" xfId="1" applyFont="1" applyFill="1" applyBorder="1" applyAlignment="1" applyProtection="1">
      <alignment horizontal="left" vertical="center" wrapText="1"/>
    </xf>
    <xf numFmtId="0" fontId="40" fillId="0" borderId="0" xfId="4"/>
    <xf numFmtId="0" fontId="28" fillId="0" borderId="0" xfId="1" applyFont="1" applyFill="1" applyBorder="1" applyAlignment="1" applyProtection="1">
      <alignment vertical="center"/>
    </xf>
    <xf numFmtId="0" fontId="0" fillId="0" borderId="0" xfId="0" applyFill="1" applyAlignment="1">
      <alignment vertical="center"/>
    </xf>
    <xf numFmtId="0" fontId="15" fillId="7" borderId="14" xfId="0" applyFont="1" applyFill="1" applyBorder="1" applyAlignment="1">
      <alignment horizontal="center" vertical="center"/>
    </xf>
    <xf numFmtId="0" fontId="15" fillId="7" borderId="11" xfId="0" applyFont="1" applyFill="1" applyBorder="1" applyAlignment="1">
      <alignment vertical="center"/>
    </xf>
    <xf numFmtId="0" fontId="15" fillId="7" borderId="14" xfId="0" applyFont="1" applyFill="1" applyBorder="1" applyAlignment="1">
      <alignment vertical="center"/>
    </xf>
    <xf numFmtId="0" fontId="0" fillId="0" borderId="0" xfId="0" applyFill="1" applyBorder="1" applyAlignment="1"/>
    <xf numFmtId="9" fontId="0" fillId="0" borderId="0" xfId="0" applyNumberFormat="1"/>
    <xf numFmtId="0" fontId="0" fillId="0" borderId="0" xfId="0" applyFont="1" applyAlignment="1"/>
    <xf numFmtId="0" fontId="28" fillId="0" borderId="0" xfId="0" applyFont="1" applyAlignment="1">
      <alignment horizontal="center"/>
    </xf>
    <xf numFmtId="0" fontId="13" fillId="7" borderId="10"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22" fillId="6" borderId="0" xfId="0" applyFont="1" applyFill="1" applyBorder="1" applyAlignment="1">
      <alignment horizontal="center" vertical="center" wrapText="1"/>
    </xf>
    <xf numFmtId="0" fontId="29" fillId="0" borderId="0" xfId="0" applyFont="1" applyBorder="1" applyAlignment="1">
      <alignment horizontal="center" vertical="center" wrapText="1"/>
    </xf>
    <xf numFmtId="0" fontId="35" fillId="0" borderId="0" xfId="0" applyFont="1" applyBorder="1" applyAlignment="1">
      <alignment horizontal="center" vertical="center" wrapText="1"/>
    </xf>
    <xf numFmtId="0" fontId="12" fillId="8" borderId="0" xfId="0" applyFont="1" applyFill="1" applyBorder="1" applyAlignment="1" applyProtection="1">
      <alignment horizontal="center" vertical="center" wrapText="1"/>
    </xf>
    <xf numFmtId="0" fontId="15" fillId="0" borderId="3" xfId="0" applyFont="1" applyBorder="1" applyAlignment="1">
      <alignment horizontal="left" vertical="center" wrapText="1"/>
    </xf>
    <xf numFmtId="0" fontId="15" fillId="0" borderId="0" xfId="0" applyFont="1" applyBorder="1" applyAlignment="1">
      <alignment horizontal="left" vertical="center" wrapText="1"/>
    </xf>
    <xf numFmtId="0" fontId="15" fillId="0" borderId="3"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8" xfId="0" applyFont="1" applyFill="1" applyBorder="1" applyAlignment="1">
      <alignment horizontal="left" vertical="center" wrapText="1"/>
    </xf>
    <xf numFmtId="1" fontId="18" fillId="0" borderId="0" xfId="2" applyNumberFormat="1" applyFont="1" applyAlignment="1" applyProtection="1">
      <alignment horizontal="center" vertical="center"/>
    </xf>
    <xf numFmtId="0" fontId="15" fillId="7" borderId="0" xfId="0" applyFont="1" applyFill="1" applyBorder="1" applyAlignment="1" applyProtection="1">
      <alignment horizontal="center" vertical="center" wrapText="1"/>
    </xf>
    <xf numFmtId="0" fontId="15" fillId="7" borderId="15" xfId="0" applyFont="1" applyFill="1" applyBorder="1" applyAlignment="1" applyProtection="1">
      <alignment horizontal="center" vertical="center" wrapText="1"/>
    </xf>
    <xf numFmtId="0" fontId="15" fillId="7" borderId="13" xfId="0"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0" fontId="15" fillId="0" borderId="15"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9" fillId="0" borderId="0" xfId="1" applyFont="1" applyFill="1" applyBorder="1" applyAlignment="1" applyProtection="1">
      <alignment horizontal="left" vertical="center" wrapText="1"/>
    </xf>
    <xf numFmtId="0" fontId="19" fillId="0" borderId="8" xfId="1" applyFont="1" applyFill="1" applyBorder="1" applyAlignment="1" applyProtection="1">
      <alignment horizontal="left" vertical="center" wrapText="1"/>
    </xf>
    <xf numFmtId="0" fontId="15" fillId="7" borderId="15"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5" fillId="7" borderId="2" xfId="0" applyFont="1" applyFill="1" applyBorder="1" applyAlignment="1" applyProtection="1">
      <alignment horizontal="center" vertical="center" wrapText="1"/>
    </xf>
    <xf numFmtId="0" fontId="15" fillId="7" borderId="3" xfId="0" applyFont="1" applyFill="1" applyBorder="1" applyAlignment="1" applyProtection="1">
      <alignment horizontal="center" vertical="center" wrapText="1"/>
    </xf>
    <xf numFmtId="0" fontId="15" fillId="7" borderId="4" xfId="0" applyFont="1" applyFill="1" applyBorder="1" applyAlignment="1" applyProtection="1">
      <alignment horizontal="center" vertical="center" wrapText="1"/>
    </xf>
    <xf numFmtId="0" fontId="15" fillId="7" borderId="7" xfId="0" applyFont="1" applyFill="1" applyBorder="1" applyAlignment="1" applyProtection="1">
      <alignment horizontal="center" vertical="center" wrapText="1"/>
    </xf>
    <xf numFmtId="0" fontId="15" fillId="7" borderId="8" xfId="0" applyFont="1" applyFill="1" applyBorder="1" applyAlignment="1" applyProtection="1">
      <alignment horizontal="center" vertical="center" wrapText="1"/>
    </xf>
    <xf numFmtId="0" fontId="15" fillId="7" borderId="9" xfId="0" applyFont="1" applyFill="1" applyBorder="1" applyAlignment="1" applyProtection="1">
      <alignment horizontal="center" vertical="center" wrapText="1"/>
    </xf>
    <xf numFmtId="0" fontId="15" fillId="7" borderId="16" xfId="0" applyFont="1" applyFill="1" applyBorder="1" applyAlignment="1" applyProtection="1">
      <alignment horizontal="center" vertical="center" wrapText="1"/>
    </xf>
    <xf numFmtId="1" fontId="9" fillId="0" borderId="0" xfId="2" applyNumberFormat="1" applyFont="1" applyBorder="1" applyAlignment="1" applyProtection="1">
      <alignment horizontal="center"/>
    </xf>
    <xf numFmtId="1" fontId="9" fillId="0" borderId="0" xfId="2" applyNumberFormat="1" applyFont="1" applyAlignment="1" applyProtection="1">
      <alignment horizontal="center"/>
    </xf>
    <xf numFmtId="0" fontId="24" fillId="9" borderId="0" xfId="0" applyFont="1" applyFill="1" applyBorder="1" applyAlignment="1" applyProtection="1">
      <alignment horizontal="center" vertical="center" wrapText="1"/>
    </xf>
    <xf numFmtId="0" fontId="15" fillId="0" borderId="10"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32" fillId="0" borderId="0" xfId="0" applyFont="1" applyFill="1" applyBorder="1" applyAlignment="1" applyProtection="1">
      <alignment horizontal="center" vertical="center" wrapText="1"/>
    </xf>
    <xf numFmtId="0" fontId="35" fillId="0" borderId="0" xfId="0" applyFont="1" applyBorder="1" applyAlignment="1">
      <alignment horizontal="left" vertical="center" wrapText="1"/>
    </xf>
    <xf numFmtId="0" fontId="15" fillId="0" borderId="0" xfId="0" applyFont="1" applyFill="1" applyBorder="1" applyAlignment="1" applyProtection="1">
      <alignment horizontal="left" vertical="center" wrapText="1"/>
    </xf>
    <xf numFmtId="0" fontId="28" fillId="0" borderId="0" xfId="0" applyFont="1" applyAlignment="1" applyProtection="1">
      <alignment horizontal="center"/>
    </xf>
    <xf numFmtId="0" fontId="16" fillId="4" borderId="5" xfId="0" applyFont="1" applyFill="1" applyBorder="1" applyAlignment="1" applyProtection="1">
      <alignment horizontal="center" vertical="center" wrapText="1"/>
    </xf>
    <xf numFmtId="0" fontId="28" fillId="0" borderId="5" xfId="1" applyFont="1" applyFill="1" applyBorder="1" applyAlignment="1">
      <alignment horizontal="left" vertical="center" wrapText="1"/>
    </xf>
    <xf numFmtId="0" fontId="28" fillId="0" borderId="0" xfId="1" applyFont="1" applyFill="1" applyBorder="1" applyAlignment="1">
      <alignment horizontal="left" vertical="center" wrapText="1"/>
    </xf>
    <xf numFmtId="0" fontId="19" fillId="7" borderId="0" xfId="1" applyFont="1" applyFill="1" applyBorder="1" applyAlignment="1" applyProtection="1">
      <alignment horizontal="center" vertical="center" wrapText="1"/>
    </xf>
    <xf numFmtId="0" fontId="19" fillId="7" borderId="6" xfId="1" applyFont="1" applyFill="1" applyBorder="1" applyAlignment="1" applyProtection="1">
      <alignment horizontal="center" vertical="center" wrapText="1"/>
    </xf>
    <xf numFmtId="0" fontId="19" fillId="0" borderId="0" xfId="0" applyFont="1" applyAlignment="1">
      <alignment horizontal="left" vertical="center" wrapText="1"/>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7" borderId="2" xfId="0" applyFont="1" applyFill="1" applyBorder="1" applyAlignment="1">
      <alignment horizontal="left" vertical="center" wrapText="1"/>
    </xf>
    <xf numFmtId="0" fontId="19" fillId="7" borderId="3" xfId="0" applyFont="1" applyFill="1" applyBorder="1" applyAlignment="1">
      <alignment horizontal="left" vertical="center" wrapText="1"/>
    </xf>
    <xf numFmtId="0" fontId="19" fillId="7" borderId="4" xfId="0" applyFont="1" applyFill="1" applyBorder="1" applyAlignment="1">
      <alignment horizontal="left" vertical="center" wrapText="1"/>
    </xf>
    <xf numFmtId="0" fontId="19" fillId="7" borderId="5" xfId="0" applyFont="1" applyFill="1" applyBorder="1" applyAlignment="1">
      <alignment horizontal="left" vertical="center" wrapText="1"/>
    </xf>
    <xf numFmtId="0" fontId="19" fillId="7" borderId="0" xfId="0" applyFont="1" applyFill="1" applyBorder="1" applyAlignment="1">
      <alignment horizontal="left" vertical="center" wrapText="1"/>
    </xf>
    <xf numFmtId="0" fontId="19" fillId="7" borderId="6" xfId="0" applyFont="1" applyFill="1" applyBorder="1" applyAlignment="1">
      <alignment horizontal="left" vertical="center" wrapText="1"/>
    </xf>
    <xf numFmtId="0" fontId="19" fillId="7" borderId="7" xfId="0" applyFont="1" applyFill="1" applyBorder="1" applyAlignment="1">
      <alignment horizontal="left" vertical="center" wrapText="1"/>
    </xf>
    <xf numFmtId="0" fontId="19" fillId="7" borderId="8" xfId="0" applyFont="1" applyFill="1" applyBorder="1" applyAlignment="1">
      <alignment horizontal="left" vertical="center" wrapText="1"/>
    </xf>
    <xf numFmtId="0" fontId="19" fillId="7" borderId="9" xfId="0" applyFont="1" applyFill="1" applyBorder="1" applyAlignment="1">
      <alignment horizontal="left" vertical="center" wrapText="1"/>
    </xf>
    <xf numFmtId="1" fontId="18" fillId="0" borderId="0" xfId="2" applyNumberFormat="1" applyFont="1" applyFill="1" applyAlignment="1" applyProtection="1">
      <alignment horizontal="center" vertical="center"/>
    </xf>
    <xf numFmtId="0" fontId="16" fillId="4" borderId="0" xfId="0" applyFont="1" applyFill="1" applyBorder="1" applyAlignment="1">
      <alignment horizontal="center" vertical="center" wrapText="1"/>
    </xf>
    <xf numFmtId="0" fontId="22" fillId="6" borderId="5" xfId="0" applyFont="1" applyFill="1" applyBorder="1" applyAlignment="1" applyProtection="1">
      <alignment horizontal="center" vertical="center" wrapText="1"/>
    </xf>
    <xf numFmtId="0" fontId="22" fillId="6" borderId="0" xfId="0" applyFont="1" applyFill="1" applyBorder="1" applyAlignment="1" applyProtection="1">
      <alignment horizontal="center" vertical="center" wrapText="1"/>
    </xf>
    <xf numFmtId="0" fontId="33" fillId="9" borderId="2" xfId="0" applyFont="1" applyFill="1" applyBorder="1" applyAlignment="1">
      <alignment horizontal="center" vertical="center" wrapText="1"/>
    </xf>
    <xf numFmtId="0" fontId="33" fillId="9" borderId="3" xfId="0" applyFont="1" applyFill="1" applyBorder="1" applyAlignment="1">
      <alignment horizontal="center" vertical="center" wrapText="1"/>
    </xf>
    <xf numFmtId="0" fontId="33" fillId="9" borderId="4" xfId="0" applyFont="1" applyFill="1" applyBorder="1" applyAlignment="1">
      <alignment horizontal="center" vertical="center" wrapText="1"/>
    </xf>
    <xf numFmtId="0" fontId="33" fillId="9" borderId="7" xfId="0" applyFont="1" applyFill="1" applyBorder="1" applyAlignment="1">
      <alignment horizontal="center" vertical="center" wrapText="1"/>
    </xf>
    <xf numFmtId="0" fontId="33" fillId="9" borderId="8" xfId="0" applyFont="1" applyFill="1" applyBorder="1" applyAlignment="1">
      <alignment horizontal="center" vertical="center" wrapText="1"/>
    </xf>
    <xf numFmtId="0" fontId="33" fillId="9" borderId="9" xfId="0" applyFont="1" applyFill="1" applyBorder="1" applyAlignment="1">
      <alignment horizontal="center" vertical="center" wrapText="1"/>
    </xf>
    <xf numFmtId="0" fontId="15" fillId="0" borderId="0" xfId="1" applyFont="1" applyFill="1" applyBorder="1" applyAlignment="1" applyProtection="1">
      <alignment horizontal="left" vertical="center"/>
    </xf>
    <xf numFmtId="0" fontId="16" fillId="4" borderId="3" xfId="0" applyFont="1" applyFill="1" applyBorder="1" applyAlignment="1" applyProtection="1">
      <alignment horizontal="center" vertical="center" wrapText="1"/>
    </xf>
    <xf numFmtId="0" fontId="15" fillId="0" borderId="15"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35" fillId="0" borderId="0" xfId="1" applyFont="1" applyFill="1" applyBorder="1" applyAlignment="1" applyProtection="1">
      <alignment horizontal="left" vertical="center"/>
    </xf>
    <xf numFmtId="0" fontId="28" fillId="0" borderId="5" xfId="0" applyFont="1" applyFill="1" applyBorder="1" applyAlignment="1" applyProtection="1">
      <alignment horizontal="left" vertical="center"/>
    </xf>
    <xf numFmtId="0" fontId="28" fillId="0" borderId="0" xfId="0" applyFont="1" applyFill="1" applyBorder="1" applyAlignment="1" applyProtection="1">
      <alignment horizontal="left" vertical="center"/>
    </xf>
    <xf numFmtId="0" fontId="28" fillId="0" borderId="5" xfId="1" applyFont="1" applyFill="1" applyBorder="1" applyAlignment="1" applyProtection="1">
      <alignment horizontal="left" vertical="center" wrapText="1"/>
    </xf>
    <xf numFmtId="0" fontId="15" fillId="0" borderId="0" xfId="1" applyFont="1" applyFill="1" applyBorder="1" applyAlignment="1" applyProtection="1">
      <alignment horizontal="left" vertical="center" wrapText="1"/>
    </xf>
    <xf numFmtId="0" fontId="33" fillId="9" borderId="5" xfId="0" applyFont="1" applyFill="1" applyBorder="1" applyAlignment="1" applyProtection="1">
      <alignment horizontal="center" vertical="center" wrapText="1"/>
    </xf>
    <xf numFmtId="0" fontId="33" fillId="9" borderId="0" xfId="0" applyFont="1" applyFill="1" applyBorder="1" applyAlignment="1" applyProtection="1">
      <alignment horizontal="center" vertical="center" wrapText="1"/>
    </xf>
    <xf numFmtId="0" fontId="33" fillId="9" borderId="7" xfId="0" applyFont="1" applyFill="1" applyBorder="1" applyAlignment="1" applyProtection="1">
      <alignment horizontal="center" vertical="center" wrapText="1"/>
    </xf>
    <xf numFmtId="0" fontId="33" fillId="9" borderId="8"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protection locked="0"/>
    </xf>
    <xf numFmtId="0" fontId="35" fillId="0" borderId="0" xfId="1" applyFont="1" applyFill="1" applyBorder="1" applyAlignment="1" applyProtection="1">
      <alignment horizontal="left" vertical="center" wrapText="1"/>
    </xf>
    <xf numFmtId="0" fontId="33" fillId="9" borderId="2" xfId="0" applyFont="1" applyFill="1" applyBorder="1" applyAlignment="1" applyProtection="1">
      <alignment horizontal="center" vertical="center" wrapText="1"/>
    </xf>
    <xf numFmtId="0" fontId="33" fillId="9" borderId="3" xfId="0" applyFont="1" applyFill="1" applyBorder="1" applyAlignment="1" applyProtection="1">
      <alignment horizontal="center" vertical="center" wrapText="1"/>
    </xf>
    <xf numFmtId="0" fontId="33" fillId="9" borderId="4" xfId="0" applyFont="1" applyFill="1" applyBorder="1" applyAlignment="1" applyProtection="1">
      <alignment horizontal="center" vertical="center" wrapText="1"/>
    </xf>
    <xf numFmtId="0" fontId="33" fillId="9" borderId="9" xfId="0" applyFont="1" applyFill="1" applyBorder="1" applyAlignment="1" applyProtection="1">
      <alignment horizontal="center" vertical="center" wrapText="1"/>
    </xf>
    <xf numFmtId="0" fontId="15" fillId="7" borderId="6" xfId="0" applyFont="1" applyFill="1" applyBorder="1" applyAlignment="1" applyProtection="1">
      <alignment horizontal="center" vertical="center" wrapText="1"/>
    </xf>
    <xf numFmtId="0" fontId="28" fillId="0" borderId="5" xfId="1" applyFont="1" applyFill="1" applyBorder="1" applyAlignment="1" applyProtection="1">
      <alignment horizontal="left" vertical="center"/>
    </xf>
    <xf numFmtId="0" fontId="15" fillId="0" borderId="10" xfId="0" applyFont="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15" fillId="7" borderId="5" xfId="0" applyFont="1" applyFill="1" applyBorder="1" applyAlignment="1" applyProtection="1">
      <alignment horizontal="center" vertical="center" wrapText="1"/>
    </xf>
    <xf numFmtId="0" fontId="15" fillId="7" borderId="10" xfId="0" applyFont="1" applyFill="1" applyBorder="1" applyAlignment="1" applyProtection="1">
      <alignment horizontal="center" vertical="center" wrapText="1"/>
    </xf>
    <xf numFmtId="0" fontId="15" fillId="7" borderId="12" xfId="0" applyFont="1" applyFill="1" applyBorder="1" applyAlignment="1" applyProtection="1">
      <alignment horizontal="center" vertical="center" wrapText="1"/>
    </xf>
    <xf numFmtId="0" fontId="22" fillId="6" borderId="2" xfId="0" applyFont="1" applyFill="1" applyBorder="1" applyAlignment="1" applyProtection="1">
      <alignment horizontal="center" vertical="center" wrapText="1"/>
    </xf>
    <xf numFmtId="0" fontId="22" fillId="6" borderId="3" xfId="0" applyFont="1" applyFill="1" applyBorder="1" applyAlignment="1" applyProtection="1">
      <alignment horizontal="center" vertical="center" wrapText="1"/>
    </xf>
    <xf numFmtId="9" fontId="30" fillId="0" borderId="15" xfId="0" applyNumberFormat="1" applyFont="1" applyBorder="1" applyAlignment="1" applyProtection="1">
      <alignment horizontal="center" vertical="center" wrapText="1"/>
    </xf>
    <xf numFmtId="9" fontId="30" fillId="0" borderId="16" xfId="0" applyNumberFormat="1" applyFont="1" applyBorder="1" applyAlignment="1" applyProtection="1">
      <alignment horizontal="center" vertical="center" wrapText="1"/>
    </xf>
    <xf numFmtId="9" fontId="30" fillId="0" borderId="13" xfId="0" applyNumberFormat="1" applyFont="1" applyBorder="1" applyAlignment="1" applyProtection="1">
      <alignment horizontal="center" vertical="center" wrapText="1"/>
    </xf>
    <xf numFmtId="9" fontId="30" fillId="0" borderId="15" xfId="3" applyFont="1" applyBorder="1" applyAlignment="1" applyProtection="1">
      <alignment horizontal="center" vertical="center" wrapText="1"/>
    </xf>
    <xf numFmtId="9" fontId="30" fillId="0" borderId="16" xfId="3" applyFont="1" applyBorder="1" applyAlignment="1" applyProtection="1">
      <alignment horizontal="center" vertical="center" wrapText="1"/>
    </xf>
    <xf numFmtId="9" fontId="30" fillId="0" borderId="13" xfId="3" applyFont="1" applyBorder="1" applyAlignment="1" applyProtection="1">
      <alignment horizontal="center" vertical="center" wrapText="1"/>
    </xf>
    <xf numFmtId="0" fontId="25" fillId="0" borderId="0" xfId="0" applyFont="1" applyAlignment="1" applyProtection="1">
      <alignment horizontal="center" vertical="center"/>
    </xf>
    <xf numFmtId="0" fontId="19" fillId="3" borderId="0" xfId="0" applyFont="1" applyFill="1" applyAlignment="1" applyProtection="1">
      <alignment horizontal="center"/>
      <protection locked="0"/>
    </xf>
    <xf numFmtId="14" fontId="19" fillId="3" borderId="0" xfId="0" applyNumberFormat="1" applyFont="1" applyFill="1" applyAlignment="1" applyProtection="1">
      <alignment horizontal="center"/>
      <protection locked="0"/>
    </xf>
    <xf numFmtId="0" fontId="14" fillId="0" borderId="0" xfId="0" applyFont="1" applyAlignment="1" applyProtection="1">
      <alignment horizontal="right"/>
    </xf>
    <xf numFmtId="0" fontId="19" fillId="0" borderId="0" xfId="0" applyFont="1" applyAlignment="1" applyProtection="1">
      <alignment horizontal="left"/>
    </xf>
    <xf numFmtId="0" fontId="19" fillId="0" borderId="17" xfId="0" applyFont="1" applyBorder="1" applyAlignment="1" applyProtection="1">
      <alignment horizontal="left"/>
    </xf>
    <xf numFmtId="0" fontId="19" fillId="0" borderId="0" xfId="0" applyFont="1" applyAlignment="1" applyProtection="1">
      <alignment horizontal="left" vertical="center" wrapText="1"/>
    </xf>
    <xf numFmtId="0" fontId="15" fillId="0" borderId="10" xfId="0" applyFont="1" applyBorder="1" applyAlignment="1" applyProtection="1">
      <alignment vertical="center" wrapText="1"/>
      <protection locked="0"/>
    </xf>
    <xf numFmtId="0" fontId="15" fillId="0" borderId="11" xfId="0" applyFont="1" applyBorder="1" applyAlignment="1" applyProtection="1">
      <alignment vertical="center" wrapText="1"/>
      <protection locked="0"/>
    </xf>
    <xf numFmtId="0" fontId="15" fillId="0" borderId="12" xfId="0" applyFont="1" applyBorder="1" applyAlignment="1" applyProtection="1">
      <alignment vertical="center" wrapText="1"/>
      <protection locked="0"/>
    </xf>
    <xf numFmtId="0" fontId="21" fillId="7" borderId="2" xfId="0" applyFont="1" applyFill="1" applyBorder="1" applyAlignment="1" applyProtection="1">
      <alignment horizontal="center" vertical="center" wrapText="1"/>
    </xf>
    <xf numFmtId="0" fontId="21" fillId="7" borderId="3" xfId="0" applyFont="1" applyFill="1" applyBorder="1" applyAlignment="1" applyProtection="1">
      <alignment horizontal="center" vertical="center" wrapText="1"/>
    </xf>
    <xf numFmtId="0" fontId="21" fillId="7" borderId="4" xfId="0" applyFont="1" applyFill="1" applyBorder="1" applyAlignment="1" applyProtection="1">
      <alignment horizontal="center" vertical="center" wrapText="1"/>
    </xf>
    <xf numFmtId="0" fontId="21" fillId="7" borderId="5" xfId="0" applyFont="1" applyFill="1" applyBorder="1" applyAlignment="1" applyProtection="1">
      <alignment horizontal="center" vertical="center" wrapText="1"/>
    </xf>
    <xf numFmtId="0" fontId="21" fillId="7" borderId="0" xfId="0" applyFont="1" applyFill="1" applyBorder="1" applyAlignment="1" applyProtection="1">
      <alignment horizontal="center" vertical="center" wrapText="1"/>
    </xf>
    <xf numFmtId="0" fontId="21" fillId="7" borderId="6" xfId="0" applyFont="1" applyFill="1" applyBorder="1" applyAlignment="1" applyProtection="1">
      <alignment horizontal="center" vertical="center" wrapText="1"/>
    </xf>
    <xf numFmtId="0" fontId="21" fillId="7" borderId="7" xfId="0" applyFont="1" applyFill="1" applyBorder="1" applyAlignment="1" applyProtection="1">
      <alignment horizontal="center" vertical="center" wrapText="1"/>
    </xf>
    <xf numFmtId="0" fontId="21" fillId="7" borderId="8" xfId="0" applyFont="1" applyFill="1" applyBorder="1" applyAlignment="1" applyProtection="1">
      <alignment horizontal="center" vertical="center" wrapText="1"/>
    </xf>
    <xf numFmtId="0" fontId="21" fillId="7" borderId="9" xfId="0" applyFont="1" applyFill="1" applyBorder="1" applyAlignment="1" applyProtection="1">
      <alignment horizontal="center" vertical="center" wrapText="1"/>
    </xf>
    <xf numFmtId="0" fontId="23" fillId="0" borderId="3" xfId="1" applyFont="1" applyFill="1" applyBorder="1" applyAlignment="1" applyProtection="1">
      <alignment horizontal="left" vertical="center" wrapText="1"/>
    </xf>
    <xf numFmtId="0" fontId="19" fillId="0" borderId="0" xfId="0" applyFont="1" applyAlignment="1" applyProtection="1">
      <alignment horizontal="left" vertical="top" wrapText="1"/>
    </xf>
    <xf numFmtId="0" fontId="35" fillId="0" borderId="0" xfId="0" applyFont="1" applyAlignment="1" applyProtection="1">
      <alignment horizontal="left" vertical="center"/>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13" xfId="0" applyFont="1" applyBorder="1" applyAlignment="1">
      <alignment horizontal="left" vertical="center" wrapTex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left" vertical="center"/>
    </xf>
    <xf numFmtId="0" fontId="15" fillId="0" borderId="13" xfId="0" applyFont="1" applyBorder="1" applyAlignment="1">
      <alignment horizontal="left" vertical="center"/>
    </xf>
    <xf numFmtId="0" fontId="24" fillId="9" borderId="0" xfId="0" applyFont="1" applyFill="1" applyBorder="1" applyAlignment="1">
      <alignment horizontal="center" vertical="center"/>
    </xf>
    <xf numFmtId="0" fontId="15" fillId="0" borderId="0" xfId="0" applyFont="1" applyBorder="1" applyAlignment="1">
      <alignment horizontal="center" vertical="center"/>
    </xf>
    <xf numFmtId="0" fontId="15" fillId="0" borderId="16" xfId="0" applyFont="1" applyBorder="1" applyAlignment="1">
      <alignment horizontal="left" vertical="center"/>
    </xf>
  </cellXfs>
  <cellStyles count="5">
    <cellStyle name="60% - Accent5" xfId="1" builtinId="48"/>
    <cellStyle name="Hyperlink" xfId="4" builtinId="8"/>
    <cellStyle name="Normal" xfId="0" builtinId="0"/>
    <cellStyle name="Percent" xfId="3" builtinId="5"/>
    <cellStyle name="Title" xfId="2" builtinId="15"/>
  </cellStyles>
  <dxfs count="81">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CDDE8"/>
      <color rgb="FFD4EBE7"/>
      <color rgb="FFFFFFFF"/>
      <color rgb="FF99FFCC"/>
      <color rgb="FFCC66FF"/>
      <color rgb="FFCCCCFF"/>
      <color rgb="FFCC99FF"/>
      <color rgb="FF99CCFF"/>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2'!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3'!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4'!A1"/></Relationships>
</file>

<file path=xl/drawings/_rels/drawing5.xml.rels><?xml version="1.0" encoding="UTF-8" standalone="yes"?>
<Relationships xmlns="http://schemas.openxmlformats.org/package/2006/relationships"><Relationship Id="rId2" Type="http://schemas.openxmlformats.org/officeDocument/2006/relationships/hyperlink" Target="#'Section 5'!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494455</xdr:colOff>
      <xdr:row>30</xdr:row>
      <xdr:rowOff>127184</xdr:rowOff>
    </xdr:from>
    <xdr:to>
      <xdr:col>6</xdr:col>
      <xdr:colOff>202149</xdr:colOff>
      <xdr:row>32</xdr:row>
      <xdr:rowOff>92737</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6455984" y="5855631"/>
          <a:ext cx="900000" cy="36000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155575</xdr:colOff>
      <xdr:row>0</xdr:row>
      <xdr:rowOff>149555</xdr:rowOff>
    </xdr:from>
    <xdr:to>
      <xdr:col>12</xdr:col>
      <xdr:colOff>572012</xdr:colOff>
      <xdr:row>5</xdr:row>
      <xdr:rowOff>62940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243888" y="149555"/>
          <a:ext cx="2250000" cy="844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32777</xdr:colOff>
      <xdr:row>160</xdr:row>
      <xdr:rowOff>122984</xdr:rowOff>
    </xdr:from>
    <xdr:to>
      <xdr:col>6</xdr:col>
      <xdr:colOff>932777</xdr:colOff>
      <xdr:row>162</xdr:row>
      <xdr:rowOff>87264</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971459" y="25762043"/>
          <a:ext cx="900000" cy="35872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330284</xdr:colOff>
      <xdr:row>1</xdr:row>
      <xdr:rowOff>18143</xdr:rowOff>
    </xdr:from>
    <xdr:to>
      <xdr:col>13</xdr:col>
      <xdr:colOff>137711</xdr:colOff>
      <xdr:row>5</xdr:row>
      <xdr:rowOff>138625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885141" y="199572"/>
          <a:ext cx="2250000" cy="8442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447675</xdr:colOff>
          <xdr:row>158</xdr:row>
          <xdr:rowOff>66675</xdr:rowOff>
        </xdr:from>
        <xdr:to>
          <xdr:col>1</xdr:col>
          <xdr:colOff>400050</xdr:colOff>
          <xdr:row>160</xdr:row>
          <xdr:rowOff>133350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799566</xdr:colOff>
      <xdr:row>53</xdr:row>
      <xdr:rowOff>116540</xdr:rowOff>
    </xdr:from>
    <xdr:to>
      <xdr:col>8</xdr:col>
      <xdr:colOff>668625</xdr:colOff>
      <xdr:row>55</xdr:row>
      <xdr:rowOff>82093</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1664790" y="10425952"/>
          <a:ext cx="900000" cy="36000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205627</xdr:colOff>
      <xdr:row>1</xdr:row>
      <xdr:rowOff>1495</xdr:rowOff>
    </xdr:from>
    <xdr:to>
      <xdr:col>12</xdr:col>
      <xdr:colOff>284486</xdr:colOff>
      <xdr:row>5</xdr:row>
      <xdr:rowOff>97817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5983509" y="180789"/>
          <a:ext cx="2239353" cy="8224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1532967</xdr:colOff>
      <xdr:row>47</xdr:row>
      <xdr:rowOff>106313</xdr:rowOff>
    </xdr:from>
    <xdr:to>
      <xdr:col>5</xdr:col>
      <xdr:colOff>810355</xdr:colOff>
      <xdr:row>49</xdr:row>
      <xdr:rowOff>89796</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446996" y="9788195"/>
          <a:ext cx="857418" cy="375689"/>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71956</xdr:colOff>
      <xdr:row>0</xdr:row>
      <xdr:rowOff>142434</xdr:rowOff>
    </xdr:from>
    <xdr:to>
      <xdr:col>11</xdr:col>
      <xdr:colOff>433882</xdr:colOff>
      <xdr:row>5</xdr:row>
      <xdr:rowOff>85938</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4451344" y="142434"/>
          <a:ext cx="2190726" cy="839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266701</xdr:colOff>
      <xdr:row>1</xdr:row>
      <xdr:rowOff>8965</xdr:rowOff>
    </xdr:from>
    <xdr:to>
      <xdr:col>10</xdr:col>
      <xdr:colOff>92988</xdr:colOff>
      <xdr:row>5</xdr:row>
      <xdr:rowOff>107111</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175877" y="188259"/>
          <a:ext cx="2201935" cy="837734"/>
        </a:xfrm>
        <a:prstGeom prst="rect">
          <a:avLst/>
        </a:prstGeom>
      </xdr:spPr>
    </xdr:pic>
    <xdr:clientData/>
  </xdr:twoCellAnchor>
  <xdr:twoCellAnchor>
    <xdr:from>
      <xdr:col>4</xdr:col>
      <xdr:colOff>328161</xdr:colOff>
      <xdr:row>40</xdr:row>
      <xdr:rowOff>124089</xdr:rowOff>
    </xdr:from>
    <xdr:to>
      <xdr:col>4</xdr:col>
      <xdr:colOff>1228161</xdr:colOff>
      <xdr:row>42</xdr:row>
      <xdr:rowOff>89643</xdr:rowOff>
    </xdr:to>
    <xdr:sp macro="" textlink="">
      <xdr:nvSpPr>
        <xdr:cNvPr id="5" name="Arrow: Striped Right 4">
          <a:hlinkClick xmlns:r="http://schemas.openxmlformats.org/officeDocument/2006/relationships" r:id="rId2"/>
          <a:extLst>
            <a:ext uri="{FF2B5EF4-FFF2-40B4-BE49-F238E27FC236}">
              <a16:creationId xmlns:a16="http://schemas.microsoft.com/office/drawing/2014/main" id="{00000000-0008-0000-0400-000005000000}"/>
            </a:ext>
          </a:extLst>
        </xdr:cNvPr>
        <xdr:cNvSpPr/>
      </xdr:nvSpPr>
      <xdr:spPr>
        <a:xfrm>
          <a:off x="6637073" y="8125089"/>
          <a:ext cx="900000" cy="368966"/>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84667</xdr:colOff>
      <xdr:row>0</xdr:row>
      <xdr:rowOff>101600</xdr:rowOff>
    </xdr:from>
    <xdr:to>
      <xdr:col>10</xdr:col>
      <xdr:colOff>285735</xdr:colOff>
      <xdr:row>5</xdr:row>
      <xdr:rowOff>26378</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89467" y="101600"/>
          <a:ext cx="2250000" cy="8442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F7737B-3E27-4851-9F39-70CB7D173FEE}" name="Table1" displayName="Table1" ref="A1:C19" totalsRowShown="0" headerRowDxfId="71" dataDxfId="70">
  <autoFilter ref="A1:C19" xr:uid="{3FF7737B-3E27-4851-9F39-70CB7D173FEE}"/>
  <sortState xmlns:xlrd2="http://schemas.microsoft.com/office/spreadsheetml/2017/richdata2" ref="A2:C19">
    <sortCondition ref="A1:A19"/>
  </sortState>
  <tableColumns count="3">
    <tableColumn id="1" xr3:uid="{CCF50607-3575-4311-B537-354B39B18242}" name="Latin and common name" dataDxfId="69"/>
    <tableColumn id="2" xr3:uid="{DE98A7FB-C402-4A20-A6AC-05362615A9DB}" name="Species look up" dataDxfId="68"/>
    <tableColumn id="3" xr3:uid="{3504DD89-D14A-4B12-A601-E678914C9679}" name="Countries" dataDxfId="6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55F88F-F13F-420A-AF8E-9DC4176A2ACB}" name="Table13" displayName="Table13" ref="A80:B81" totalsRowShown="0" headerRowDxfId="34" dataDxfId="33">
  <autoFilter ref="A80:B81" xr:uid="{0255F88F-F13F-420A-AF8E-9DC4176A2ACB}"/>
  <tableColumns count="2">
    <tableColumn id="1" xr3:uid="{DCDEE446-0A60-4569-916E-A66B585123A7}" name="Strangomera bentincki – Araucanian herring" dataDxfId="32"/>
    <tableColumn id="2" xr3:uid="{48482D29-71AA-47AF-A417-DAC687755E2C}" name="Countries" dataDxfId="31"/>
  </tableColumns>
  <tableStyleInfo name="TableStyleMedium2"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C2F66EA8-7B43-4B8B-9A2D-4590EECA0144}" name="Table97" displayName="Table97" ref="A859:B872" totalsRowShown="0">
  <autoFilter ref="A859:B872" xr:uid="{C2F66EA8-7B43-4B8B-9A2D-4590EECA0144}"/>
  <sortState xmlns:xlrd2="http://schemas.microsoft.com/office/spreadsheetml/2017/richdata2" ref="A860:B872">
    <sortCondition ref="A859:A872"/>
  </sortState>
  <tableColumns count="2">
    <tableColumn id="1" xr3:uid="{601CF3C7-F15C-45F1-A687-F99D3159845E}" name="Thunnus albacares – Yellowfin tuna"/>
    <tableColumn id="2" xr3:uid="{A5087D43-78EC-4EF9-9CA7-332AABAD8B64}" name="Countries"/>
  </tableColumns>
  <tableStyleInfo name="TableStyleMedium2"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EA98C7D6-8D24-4C83-8B87-08BA0270BA00}" name="Table98" displayName="Table98" ref="A874:B880" totalsRowShown="0">
  <autoFilter ref="A874:B880" xr:uid="{EA98C7D6-8D24-4C83-8B87-08BA0270BA00}"/>
  <sortState xmlns:xlrd2="http://schemas.microsoft.com/office/spreadsheetml/2017/richdata2" ref="A875:B880">
    <sortCondition ref="A874:A880"/>
  </sortState>
  <tableColumns count="2">
    <tableColumn id="1" xr3:uid="{1BF3288D-F9D0-4C51-81D6-8D2BE8AD86AD}" name="Thunnus obesus – Bigeye tuna"/>
    <tableColumn id="2" xr3:uid="{9D57DB9D-6D10-4250-925D-4594AF2D3F22}" name="Countries"/>
  </tableColumns>
  <tableStyleInfo name="TableStyleMedium2"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2DFA4363-C24B-4DA8-B2B6-AC0825CDA9DB}" name="Table99" displayName="Table99" ref="A882:B883" totalsRowShown="0">
  <autoFilter ref="A882:B883" xr:uid="{2DFA4363-C24B-4DA8-B2B6-AC0825CDA9DB}"/>
  <tableColumns count="2">
    <tableColumn id="1" xr3:uid="{0F9FF1F0-5442-4618-B60A-E1073E717B1F}" name="Trachinus draco – Greater weever"/>
    <tableColumn id="2" xr3:uid="{2A9FD340-9A33-45B0-A1A7-5FCC85F46486}" name="Countries"/>
  </tableColumns>
  <tableStyleInfo name="TableStyleMedium2"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C4C47C27-848D-411B-8403-81E4C9A9ABE5}" name="Table100" displayName="Table100" ref="A894:B900" totalsRowShown="0">
  <autoFilter ref="A894:B900" xr:uid="{C4C47C27-848D-411B-8403-81E4C9A9ABE5}"/>
  <sortState xmlns:xlrd2="http://schemas.microsoft.com/office/spreadsheetml/2017/richdata2" ref="A895:B900">
    <sortCondition ref="A894:A900"/>
  </sortState>
  <tableColumns count="2">
    <tableColumn id="1" xr3:uid="{F4CD95A9-91BB-458C-B880-D742B3CA6E9D}" name="Trachurus trachurus – Horse mackerel"/>
    <tableColumn id="2" xr3:uid="{F839521D-998E-42F1-9053-65EF042402B3}" name="Countries"/>
  </tableColumns>
  <tableStyleInfo name="TableStyleMedium2"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5F9DD2F2-6E21-4E93-89EE-817CFE2AA281}" name="Table101" displayName="Table101" ref="A912:A919" totalsRowShown="0">
  <autoFilter ref="A912:A919" xr:uid="{5F9DD2F2-6E21-4E93-89EE-817CFE2AA281}"/>
  <tableColumns count="1">
    <tableColumn id="1" xr3:uid="{720A1B0D-189E-4A69-B3A4-AEB477DBF1D0}" name="Xiphias gladius – Swordfish"/>
  </tableColumns>
  <tableStyleInfo name="TableStyleMedium2"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B434179A-744C-4496-9BFC-04B6C6C92584}" name="Table102" displayName="Table102" ref="A921:B930" totalsRowShown="0">
  <autoFilter ref="A921:B930" xr:uid="{B434179A-744C-4496-9BFC-04B6C6C92584}"/>
  <sortState xmlns:xlrd2="http://schemas.microsoft.com/office/spreadsheetml/2017/richdata2" ref="A922:B930">
    <sortCondition ref="A921:A930"/>
  </sortState>
  <tableColumns count="2">
    <tableColumn id="1" xr3:uid="{D214A6A5-BEEE-466C-AD1A-ED84750500C4}" name="Zeus faber – John Dory"/>
    <tableColumn id="2" xr3:uid="{28FF0021-6CCE-43F6-80A7-E0ABBB7AC0A3}" name="Countries"/>
  </tableColumns>
  <tableStyleInfo name="TableStyleMedium2"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7303E3D-7682-4250-924D-F23ACD9A28DB}" name="Table69" displayName="Table69" ref="A444:B446" totalsRowShown="0">
  <autoFilter ref="A444:B446" xr:uid="{07303E3D-7682-4250-924D-F23ACD9A28DB}"/>
  <tableColumns count="2">
    <tableColumn id="1" xr3:uid="{480873C3-7C08-4395-B79D-35A84B550CAC}" name="Lophius budegassa/piscatorius – Anglerfish"/>
    <tableColumn id="2" xr3:uid="{B42B5EF0-ECB7-4D5D-ACA2-5FABFD3D86E7}" name="Countries"/>
  </tableColumns>
  <tableStyleInfo name="TableStyleMedium2"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B8B1C01D-61D5-41A0-A11B-7C072964610F}" name="Table89" displayName="Table89" ref="A909:B910" totalsRowShown="0">
  <autoFilter ref="A909:B910" xr:uid="{B8B1C01D-61D5-41A0-A11B-7C072964610F}"/>
  <tableColumns count="2">
    <tableColumn id="1" xr3:uid="{CEA78D4F-672F-469D-BA5E-6013818BE6DC}" name="Trisopterus luscus – Pouting"/>
    <tableColumn id="2" xr3:uid="{48CC5CC6-AFB3-4B69-9A1D-B53A8CB566D8}" name="Countries"/>
  </tableColumns>
  <tableStyleInfo name="TableStyleMedium2"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BDB7FEBA-0E54-4704-8A27-6A4F4FF95315}" name="Table104" displayName="Table104" ref="A723:A728" totalsRowShown="0">
  <autoFilter ref="A723:A728" xr:uid="{BDB7FEBA-0E54-4704-8A27-6A4F4FF95315}"/>
  <sortState xmlns:xlrd2="http://schemas.microsoft.com/office/spreadsheetml/2017/richdata2" ref="A724:A728">
    <sortCondition ref="A723:A728"/>
  </sortState>
  <tableColumns count="1">
    <tableColumn id="1" xr3:uid="{509BA539-3F9A-4874-BEEB-D87A1AE449DA}" name="Salmo salar – Atlantic salmon"/>
  </tableColumns>
  <tableStyleInfo name="TableStyleMedium2"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E81673A2-BAE9-4359-B9EB-3BF99D29EDC3}" name="Table107" displayName="Table107" ref="A885:A886" totalsRowShown="0">
  <autoFilter ref="A885:A886" xr:uid="{E81673A2-BAE9-4359-B9EB-3BF99D29EDC3}"/>
  <tableColumns count="1">
    <tableColumn id="1" xr3:uid="{41CFBFCA-A6E6-42C6-87C5-91D1E9FB3457}" name="Trachurus murphyi – Chilean jack mackerel"/>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FCE5EA9-C526-4696-819C-45115F368A90}" name="Table14" displayName="Table14" ref="A83:B84" totalsRowShown="0" headerRowDxfId="30" dataDxfId="29">
  <autoFilter ref="A83:B84" xr:uid="{1FCE5EA9-C526-4696-819C-45115F368A90}"/>
  <tableColumns count="2">
    <tableColumn id="1" xr3:uid="{24C20082-2775-43C3-9D6A-F8935E5CB42D}" name="Trachurus murphyi – Chilean jack mackerel" dataDxfId="28"/>
    <tableColumn id="2" xr3:uid="{241E138D-06E3-4EDB-927B-5FA1D2A8D91E}" name="Countries" dataDxfId="27"/>
  </tableColumns>
  <tableStyleInfo name="TableStyleMedium2"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23D925D-CE38-4396-B3FC-745070D01D04}" name="Table6" displayName="Table6" ref="A289:B290" totalsRowShown="0">
  <autoFilter ref="A289:B290" xr:uid="{A23D925D-CE38-4396-B3FC-745070D01D04}"/>
  <tableColumns count="2">
    <tableColumn id="1" xr3:uid="{DD4C49A2-E086-475B-8AF6-9ACFED087462}" name="Etrumeus sadina/teres – Japanese Sardine"/>
    <tableColumn id="2" xr3:uid="{2BD81DD6-FAF2-489D-AFE5-9CE7F85BAA80}" name="Countries"/>
  </tableColumns>
  <tableStyleInfo name="TableStyleMedium2"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6D8016F-67C5-4D25-8002-0F40E9FE3FF0}" name="Table11" displayName="Table11" ref="A202:B203" totalsRowShown="0">
  <autoFilter ref="A202:B203" xr:uid="{B6D8016F-67C5-4D25-8002-0F40E9FE3FF0}"/>
  <tableColumns count="2">
    <tableColumn id="1" xr3:uid="{CEE476EE-232A-4119-9CF8-59D208C3DE71}" name="Cetengraulis mysticetus – Pacific anchoveta"/>
    <tableColumn id="2" xr3:uid="{4D5B1CAE-AEB9-4F72-BC60-8ECC417F6239}" name="Countries"/>
  </tableColumns>
  <tableStyleInfo name="TableStyleMedium2"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20702F47-D165-4FA1-B3DE-3C63C0D92199}" name="Table110" displayName="Table110" ref="A891:B892" totalsRowShown="0">
  <autoFilter ref="A891:B892" xr:uid="{20702F47-D165-4FA1-B3DE-3C63C0D92199}"/>
  <tableColumns count="2">
    <tableColumn id="1" xr3:uid="{FB2ABA1B-4888-4D97-9770-92CADE16A0A3}" name="Trachurus symmetricus – Pacific jack mackerel"/>
    <tableColumn id="2" xr3:uid="{6E17A327-F7EE-4444-B814-C642146CA73B}" name="Countries"/>
  </tableColumns>
  <tableStyleInfo name="TableStyleMedium2"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70EB5A11-3E17-4ECA-A86A-8B0CEE44A0B4}" name="Table111" displayName="Table111" ref="A762:B764" totalsRowShown="0">
  <autoFilter ref="A762:B764" xr:uid="{70EB5A11-3E17-4ECA-A86A-8B0CEE44A0B4}"/>
  <tableColumns count="2">
    <tableColumn id="1" xr3:uid="{6AC175D2-8229-41E1-805E-03F43D16AA8B}" name="Sardinops sagax melanostictus – Japanese pilchard"/>
    <tableColumn id="2" xr3:uid="{33F73F79-92A3-4A9A-B1BD-69F838A51890}" name="Countries"/>
  </tableColumns>
  <tableStyleInfo name="TableStyleMedium2"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51BDEF1D-C1CD-4EC2-A58C-1E1B3D2A050D}" name="Table113" displayName="Table113" ref="A199:B200" totalsRowShown="0">
  <autoFilter ref="A199:B200" xr:uid="{51BDEF1D-C1CD-4EC2-A58C-1E1B3D2A050D}"/>
  <tableColumns count="2">
    <tableColumn id="1" xr3:uid="{BE3C5054-0AD2-4A77-8075-8D0D27B336A7}" name="Capros aper – Boarfish"/>
    <tableColumn id="2" xr3:uid="{DF0A8167-3B85-453A-8691-1B1B00B3F5F1}" name="Countries"/>
  </tableColumns>
  <tableStyleInfo name="TableStyleMedium2"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4D591D3A-67BE-4782-B4F1-10020BF4C3A0}" name="Table112" displayName="Table112" ref="A799:B800" totalsRowShown="0">
  <autoFilter ref="A799:B800" xr:uid="{4D591D3A-67BE-4782-B4F1-10020BF4C3A0}"/>
  <tableColumns count="2">
    <tableColumn id="1" xr3:uid="{9FC75D06-6AF9-4475-AF0D-BC5FD2AF8B18}" name="Sebastes alutus – Pacific ocean perch"/>
    <tableColumn id="2" xr3:uid="{662BDAC8-B2AA-4786-A419-086519E467A5}" name="Countries"/>
  </tableColumns>
  <tableStyleInfo name="TableStyleMedium2"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5BDEB2E7-7C39-4174-A493-EC4ADDA34C2D}" name="Table114" displayName="Table114" ref="A411:B413" totalsRowShown="0">
  <autoFilter ref="A411:B413" xr:uid="{5BDEB2E7-7C39-4174-A493-EC4ADDA34C2D}"/>
  <tableColumns count="2">
    <tableColumn id="1" xr3:uid="{6F93E3EC-6908-4BD2-8704-9D20870606A5}" name="Lepidorhombus spp. – Megrim"/>
    <tableColumn id="2" xr3:uid="{CDDA38B9-C239-446F-B89B-A9D9C2D71F7B}" name="Countries"/>
  </tableColumns>
  <tableStyleInfo name="TableStyleMedium2"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CFA060E6-20A8-46C0-A0A7-F678FEEEE8F1}" name="Table124" displayName="Table124" ref="A636:A638" totalsRowShown="0">
  <autoFilter ref="A636:A638" xr:uid="{CFA060E6-20A8-46C0-A0A7-F678FEEEE8F1}"/>
  <tableColumns count="1">
    <tableColumn id="1" xr3:uid="{5C7381DB-99E7-401E-ADAE-D4539175CEFC}" name="Platichthys spp. – Flounder"/>
  </tableColumns>
  <tableStyleInfo name="TableStyleMedium2"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36A69C7-7A70-4A8E-965F-7A072FE4C12E}" name="Table125" displayName="Table125" ref="A141:A150" totalsRowShown="0">
  <autoFilter ref="A141:A150" xr:uid="{036A69C7-7A70-4A8E-965F-7A072FE4C12E}"/>
  <tableColumns count="1">
    <tableColumn id="1" xr3:uid="{C340FD74-4B70-4441-AD93-4FB370BCD267}" name="Ammodytes spp. – Sandeel"/>
  </tableColumns>
  <tableStyleInfo name="TableStyleMedium2"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781250FD-9601-414A-B4C7-FFF30860D806}" name="Table126" displayName="Table126" ref="A457:A459" totalsRowShown="0">
  <autoFilter ref="A457:A459" xr:uid="{781250FD-9601-414A-B4C7-FFF30860D806}"/>
  <tableColumns count="1">
    <tableColumn id="1" xr3:uid="{210F1216-4E98-4024-BC6C-A7F962600F6A}" name="Mallotus villosus – Capeli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2D508EF-FEA8-4151-B570-ABD81BD229C1}" name="Table15" displayName="Table15" ref="A86:B88" totalsRowShown="0" headerRowDxfId="26" dataDxfId="25">
  <autoFilter ref="A86:B88" xr:uid="{62D508EF-FEA8-4151-B570-ABD81BD229C1}"/>
  <tableColumns count="2">
    <tableColumn id="1" xr3:uid="{D303C6B9-7833-484F-9E9D-99A759F20E7F}" name="Trisopterus esmarkii – Norway pout" dataDxfId="24"/>
    <tableColumn id="2" xr3:uid="{7CC2B301-C8D9-4BED-9A0D-A399D2271A68}" name="Country" dataDxfId="23"/>
  </tableColumns>
  <tableStyleInfo name="TableStyleMedium2"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C50D80DA-CF6D-49AD-92EA-25917389569F}" name="Table127" displayName="Table127" ref="A704:A708" totalsRowShown="0">
  <autoFilter ref="A704:A708" xr:uid="{C50D80DA-CF6D-49AD-92EA-25917389569F}"/>
  <sortState xmlns:xlrd2="http://schemas.microsoft.com/office/spreadsheetml/2017/richdata2" ref="A705:A708">
    <sortCondition ref="A704:A708"/>
  </sortState>
  <tableColumns count="1">
    <tableColumn id="1" xr3:uid="{C8E593D3-6F29-4E70-BE45-EF82F9F96F58}" name="Rajidae – Rays and skates"/>
  </tableColumns>
  <tableStyleInfo name="TableStyleMedium2"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8B8A696B-47A0-4F30-92CF-C6D3A17C0971}" name="Table128" displayName="Table128" ref="A905:A907" totalsRowShown="0">
  <autoFilter ref="A905:A907" xr:uid="{8B8A696B-47A0-4F30-92CF-C6D3A17C0971}"/>
  <tableColumns count="1">
    <tableColumn id="1" xr3:uid="{6DCB4BB9-5541-46A9-829F-D928DFB3BD85}" name="Trisopterus esmarkii – Norway pout"/>
  </tableColumns>
  <tableStyleInfo name="TableStyleMedium2"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3825AEAA-8FDD-4FB3-8C44-000F6E670DA1}" name="Table129" displayName="Table129" ref="A193:A194" totalsRowShown="0">
  <autoFilter ref="A193:A194" xr:uid="{3825AEAA-8FDD-4FB3-8C44-000F6E670DA1}"/>
  <tableColumns count="1">
    <tableColumn id="1" xr3:uid="{2D8B46FE-3E16-4F63-9F4B-8000331FA9A1}" name="Calanus finmarchicus – Calanus"/>
  </tableColumns>
  <tableStyleInfo name="TableStyleMedium2"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3275FC30-74BF-4229-A6DA-0744356E0E7E}" name="Table130" displayName="Table130" ref="A205:A206" totalsRowShown="0">
  <autoFilter ref="A205:A206" xr:uid="{3275FC30-74BF-4229-A6DA-0744356E0E7E}"/>
  <tableColumns count="1">
    <tableColumn id="1" xr3:uid="{CE58DF61-ADA1-4DAC-8823-E5233D9C3F66}" name="Cetengraulis mysticetus – Pacific anchoveta/Opisthonema spp. – Pacific thread herring"/>
  </tableColumns>
  <tableStyleInfo name="TableStyleMedium2"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4D013AB6-9073-4B7A-A86E-7AB39750D752}" name="Table131" displayName="Table131" ref="A235:A238" totalsRowShown="0">
  <autoFilter ref="A235:A238" xr:uid="{4D013AB6-9073-4B7A-A86E-7AB39750D752}"/>
  <tableColumns count="1">
    <tableColumn id="1" xr3:uid="{84D87F01-F395-4427-B945-9F7869BAE1AE}" name="Clupea harengus – Herring/Sprattus sprattus – Sprat"/>
  </tableColumns>
  <tableStyleInfo name="TableStyleMedium2"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5526A9E3-E250-41D3-A445-AA354739D583}" name="Table132" displayName="Table132" ref="A277:A281" totalsRowShown="0">
  <autoFilter ref="A277:A281" xr:uid="{5526A9E3-E250-41D3-A445-AA354739D583}"/>
  <tableColumns count="1">
    <tableColumn id="1" xr3:uid="{4E72058D-E3A4-45CA-B1D1-6BA1363F67DC}" name="Engraulis ringens – Anchovy"/>
  </tableColumns>
  <tableStyleInfo name="TableStyleMedium2"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27BFE276-C5B6-4328-9CA4-025F41062BFD}" name="Table133" displayName="Table133" ref="A832:A833" totalsRowShown="0">
  <autoFilter ref="A832:A833" xr:uid="{27BFE276-C5B6-4328-9CA4-025F41062BFD}"/>
  <tableColumns count="1">
    <tableColumn id="1" xr3:uid="{4DCC2F66-0F2E-498C-A6C6-6CF20620171B}" name="Sprattus fuegensis – Falkland sprat/Sardina austral "/>
  </tableColumns>
  <tableStyleInfo name="TableStyleMedium2"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177EC6B6-592B-4790-BEBC-0236EAD2467B}" name="Table134" displayName="Table134" ref="A841:A842" totalsRowShown="0">
  <autoFilter ref="A841:A842" xr:uid="{177EC6B6-592B-4790-BEBC-0236EAD2467B}"/>
  <tableColumns count="1">
    <tableColumn id="1" xr3:uid="{60A73C9F-E5A9-43FB-87ED-97EFA99AEE9D}" name="Strangomera bentincki – Araucanian herring"/>
  </tableColumns>
  <tableStyleInfo name="TableStyleMedium2"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8CBA4E00-0880-4CBD-A06A-9BBF1846E346}" name="Table135" displayName="Table135" ref="A180:A181" totalsRowShown="0">
  <autoFilter ref="A180:A181" xr:uid="{8CBA4E00-0880-4CBD-A06A-9BBF1846E346}"/>
  <tableColumns count="1">
    <tableColumn id="1" xr3:uid="{3FB1FA1B-D351-4596-A475-EC2DD6EC442B}" name="Beryx spp. – Alfonsinos"/>
  </tableColumns>
  <tableStyleInfo name="TableStyleMedium2"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D8C60854-197F-4A23-B880-7D1DF9EE4EA5}" name="Table136" displayName="Table136" ref="A640:A641" totalsRowShown="0">
  <autoFilter ref="A640:A641" xr:uid="{D8C60854-197F-4A23-B880-7D1DF9EE4EA5}"/>
  <tableColumns count="1">
    <tableColumn id="1" xr3:uid="{4E720B74-F783-4579-8C6A-6E5491D43147}" name="Platichthys solemdali – Baltic flounder"/>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192FDCF-E578-4910-954C-576E937A1998}" name="Table103" displayName="Table103" ref="A74:B75" totalsRowShown="0" headerRowDxfId="22" dataDxfId="21">
  <autoFilter ref="A74:B75" xr:uid="{0192FDCF-E578-4910-954C-576E937A1998}"/>
  <tableColumns count="2">
    <tableColumn id="1" xr3:uid="{CB2DA997-3EC7-474D-A8E0-1F5E7A4E65BA}" name="Sprattus fuegensis – Falkland sprat/Sardina austral " dataDxfId="20"/>
    <tableColumn id="2" xr3:uid="{C29D3889-0633-4595-939F-ACBE0E97DAA0}" name="Countries" dataDxfId="19"/>
  </tableColumns>
  <tableStyleInfo name="TableStyleMedium2"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CC4E7E47-B6F2-44B8-8717-77737E423C12}" name="Table137" displayName="Table137" ref="A358:A360" totalsRowShown="0">
  <autoFilter ref="A358:A360" xr:uid="{CC4E7E47-B6F2-44B8-8717-77737E423C12}"/>
  <tableColumns count="1">
    <tableColumn id="1" xr3:uid="{6267383B-4C54-4B44-A055-C9E37ECFC4A3}" name="Galeus melastomus – Black-mouth dogfish"/>
  </tableColumns>
  <tableStyleInfo name="TableStyleMedium2"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4CEA2F80-C160-466C-A031-D60FD22D4907}" name="Table138" displayName="Table138" ref="A574:A577" totalsRowShown="0">
  <autoFilter ref="A574:A577" xr:uid="{4CEA2F80-C160-466C-A031-D60FD22D4907}"/>
  <tableColumns count="1">
    <tableColumn id="1" xr3:uid="{CD637479-B324-460F-AF98-FE21ABE10017}" name="Pagellus bogaraveo – Blackspot seabream"/>
  </tableColumns>
  <tableStyleInfo name="TableStyleMedium2"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7EF227EE-6619-4F70-8DBC-D18A75370E21}" name="Table139" displayName="Table139" ref="A671:A676" totalsRowShown="0">
  <autoFilter ref="A671:A676" xr:uid="{7EF227EE-6619-4F70-8DBC-D18A75370E21}"/>
  <sortState xmlns:xlrd2="http://schemas.microsoft.com/office/spreadsheetml/2017/richdata2" ref="A672:A676">
    <sortCondition ref="A671:A676"/>
  </sortState>
  <tableColumns count="1">
    <tableColumn id="1" xr3:uid="{07D3989A-4E15-4B28-83E3-0C476E3F8710}" name="Raja brachyura – Blonde ray"/>
  </tableColumns>
  <tableStyleInfo name="TableStyleMedium2"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1ABC488F-6B82-4F89-90A2-848C48153136}" name="Table140" displayName="Table140" ref="A138:A139" totalsRowShown="0">
  <autoFilter ref="A138:A139" xr:uid="{1ABC488F-6B82-4F89-90A2-848C48153136}"/>
  <tableColumns count="1">
    <tableColumn id="1" xr3:uid="{672A311D-6E75-4E9D-8898-88DE322F23E9}" name="Amblyraja radiata – Starry ray"/>
  </tableColumns>
  <tableStyleInfo name="TableStyleMedium2"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7731FED5-8799-41E2-B050-8E3B47497490}" name="Table141" displayName="Table141" ref="A164:A168" totalsRowShown="0" headerRowDxfId="2" dataDxfId="1">
  <autoFilter ref="A164:A168" xr:uid="{7731FED5-8799-41E2-B050-8E3B47497490}"/>
  <sortState xmlns:xlrd2="http://schemas.microsoft.com/office/spreadsheetml/2017/richdata2" ref="A165:A168">
    <sortCondition ref="A164:A168"/>
  </sortState>
  <tableColumns count="1">
    <tableColumn id="1" xr3:uid="{DB200BBE-5FE0-4F30-86DB-47EA654E3F99}" name="Argentina silus – Greater silver smelt" dataDxfId="0"/>
  </tableColumns>
  <tableStyleInfo name="TableStyleMedium2"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77831390-CF28-48D8-9373-32F3D32BF9BC}" name="Table142" displayName="Table142" ref="A208:A209" totalsRowShown="0">
  <autoFilter ref="A208:A209" xr:uid="{77831390-CF28-48D8-9373-32F3D32BF9BC}"/>
  <tableColumns count="1">
    <tableColumn id="1" xr3:uid="{B9BA2A4B-1C39-4057-A6E0-D1CBDA0EBC6F}" name="Chelidonichthys cuculus – Red gurnard"/>
  </tableColumns>
  <tableStyleInfo name="TableStyleMedium2"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D8D12B63-A82C-4806-B768-DD466529E02A}" name="Table144" displayName="Table144" ref="A298:A299" totalsRowShown="0">
  <autoFilter ref="A298:A299" xr:uid="{D8D12B63-A82C-4806-B768-DD466529E02A}"/>
  <tableColumns count="1">
    <tableColumn id="1" xr3:uid="{12E2ECF2-858F-42A5-AC52-7DDC17E21CF8}" name="Eutrigla gurnardus – Grey gurnard"/>
  </tableColumns>
  <tableStyleInfo name="TableStyleMedium2"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3425ED4C-61EC-4B21-A3FF-2E13E0F618B9}" name="Table145" displayName="Table145" ref="A374:A375" totalsRowShown="0">
  <autoFilter ref="A374:A375" xr:uid="{3425ED4C-61EC-4B21-A3FF-2E13E0F618B9}"/>
  <tableColumns count="1">
    <tableColumn id="1" xr3:uid="{ECC529C7-97BC-4183-B260-E3F18AAF607B}" name="Glyptocephalus cynoglossus – Witch"/>
  </tableColumns>
  <tableStyleInfo name="TableStyleMedium2"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D4627F10-90B5-4149-B318-5E1C5723CBC8}" name="Table146" displayName="Table146" ref="A407:A409" totalsRowShown="0">
  <autoFilter ref="A407:A409" xr:uid="{D4627F10-90B5-4149-B318-5E1C5723CBC8}"/>
  <tableColumns count="1">
    <tableColumn id="1" xr3:uid="{293FF18D-E606-4F38-9108-D9EAC302FCDF}" name="Lepidorhombus boscii – Four-spot megrim"/>
  </tableColumns>
  <tableStyleInfo name="TableStyleMedium2"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1A0E4A9F-E533-443C-B728-8AC3B0084B72}" name="Table147" displayName="Table147" ref="A419:A423" totalsRowShown="0">
  <autoFilter ref="A419:A423" xr:uid="{1A0E4A9F-E533-443C-B728-8AC3B0084B72}"/>
  <tableColumns count="1">
    <tableColumn id="1" xr3:uid="{330B3CFC-8F2E-44F4-B45C-74ACC03BAE47}" name="Leucoraja naevus – Cuckoo ray"/>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EB32D6EF-2ABC-4009-915C-F13FB7B1B3F8}" name="Table108" displayName="Table108" ref="A47:B50" totalsRowShown="0" headerRowDxfId="18" dataDxfId="17">
  <autoFilter ref="A47:B50" xr:uid="{EB32D6EF-2ABC-4009-915C-F13FB7B1B3F8}"/>
  <sortState xmlns:xlrd2="http://schemas.microsoft.com/office/spreadsheetml/2017/richdata2" ref="A48:B50">
    <sortCondition ref="A47:A50"/>
  </sortState>
  <tableColumns count="2">
    <tableColumn id="1" xr3:uid="{A58A9725-1912-40E8-A2CB-E514F03C6A1C}" name="Clupea harengus – Herring/Sprattus sprattus – Sprat" dataDxfId="16"/>
    <tableColumn id="2" xr3:uid="{D6169B70-A51D-4906-A6FE-AE2DB696DA5F}" name="Countries" dataDxfId="15"/>
  </tableColumns>
  <tableStyleInfo name="TableStyleMedium2"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8F08904D-4EED-4AC5-AF2A-C99DE73DF4B9}" name="Table148" displayName="Table148" ref="A429:A430" totalsRowShown="0">
  <autoFilter ref="A429:A430" xr:uid="{8F08904D-4EED-4AC5-AF2A-C99DE73DF4B9}"/>
  <tableColumns count="1">
    <tableColumn id="1" xr3:uid="{6C7466F4-3198-4BE5-9D96-E3D6364C21C7}" name="Limanda limanda – Dab"/>
  </tableColumns>
  <tableStyleInfo name="TableStyleMedium2"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BC94FEAE-1C84-45FA-B6DB-402DB3C6879B}" name="Table149" displayName="Table149" ref="A686:A691" totalsRowShown="0">
  <autoFilter ref="A686:A691" xr:uid="{BC94FEAE-1C84-45FA-B6DB-402DB3C6879B}"/>
  <sortState xmlns:xlrd2="http://schemas.microsoft.com/office/spreadsheetml/2017/richdata2" ref="A687:A691">
    <sortCondition ref="A686:A691"/>
  </sortState>
  <tableColumns count="1">
    <tableColumn id="1" xr3:uid="{E7A03600-E747-4C52-B4B5-7CC6E43B8D12}" name="Raja montagui – Spotted ray"/>
  </tableColumns>
  <tableStyleInfo name="TableStyleMedium2"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326C4D15-F23B-4DBF-B4AA-A95B737AF96B}" name="Table150" displayName="Table150" ref="A454:A455" totalsRowShown="0">
  <autoFilter ref="A454:A455" xr:uid="{326C4D15-F23B-4DBF-B4AA-A95B737AF96B}"/>
  <tableColumns count="1">
    <tableColumn id="1" xr3:uid="{BE9247E5-4567-40FA-AAD8-FF9882430AB2}" name="Macrourus berglax – Roughhead grenadier"/>
  </tableColumns>
  <tableStyleInfo name="TableStyleMedium2"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69181BBD-7DFD-4F2A-865E-FBF48CFB54EA}" name="Table151" displayName="Table151" ref="A629:A630" totalsRowShown="0">
  <autoFilter ref="A629:A630" xr:uid="{69181BBD-7DFD-4F2A-865E-FBF48CFB54EA}"/>
  <tableColumns count="1">
    <tableColumn id="1" xr3:uid="{0F3318C9-D4FD-4B98-8D55-D67BAC170751}" name="Phycis blennoides – Greater forkbeard"/>
  </tableColumns>
  <tableStyleInfo name="TableStyleMedium2"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DE0E2415-10AB-4D45-95A4-62346759FBD7}" name="Table152" displayName="Table152" ref="A693:A695" totalsRowShown="0">
  <autoFilter ref="A693:A695" xr:uid="{DE0E2415-10AB-4D45-95A4-62346759FBD7}"/>
  <tableColumns count="1">
    <tableColumn id="1" xr3:uid="{133FEEE2-4A28-45A8-80FC-3A1044455AB1}" name="Raja microocellata – Small-eyed ray"/>
  </tableColumns>
  <tableStyleInfo name="TableStyleMedium2"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1F387F91-6BBC-4063-B78F-0EA34AF84CC4}" name="Table143" displayName="Table143" ref="A697:A702" totalsRowShown="0">
  <autoFilter ref="A697:A702" xr:uid="{1F387F91-6BBC-4063-B78F-0EA34AF84CC4}"/>
  <tableColumns count="1">
    <tableColumn id="1" xr3:uid="{816A6C6F-CD00-4EFB-9C79-ED7073113850}" name="Raja undulata – Undulate ray"/>
  </tableColumns>
  <tableStyleInfo name="TableStyleMedium2"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C764DA2A-D9A9-4C1C-8B5D-3D7778E191D9}" name="Table153" displayName="Table153" ref="A720:A721" totalsRowShown="0">
  <autoFilter ref="A720:A721" xr:uid="{C764DA2A-D9A9-4C1C-8B5D-3D7778E191D9}"/>
  <tableColumns count="1">
    <tableColumn id="1" xr3:uid="{20CC8842-EAF8-4099-B78D-833E5A3BBE37}" name="Rostroraja alba – White skate"/>
  </tableColumns>
  <tableStyleInfo name="TableStyleMedium2"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CB01E4FC-B081-4BFB-9349-D5EFBAF3121C}" name="Table154" displayName="Table154" ref="A730:A731" totalsRowShown="0">
  <autoFilter ref="A730:A731" xr:uid="{CB01E4FC-B081-4BFB-9349-D5EFBAF3121C}"/>
  <tableColumns count="1">
    <tableColumn id="1" xr3:uid="{F64CF5F3-3F48-45F2-9AD7-1F45292E3B5F}" name="Salmo trutta – Sea trout"/>
  </tableColumns>
  <tableStyleInfo name="TableStyleMedium2"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EB1F79AF-E273-48E3-892E-2779DFAF321B}" name="Table155" displayName="Table155" ref="A789:A791" totalsRowShown="0">
  <autoFilter ref="A789:A791" xr:uid="{EB1F79AF-E273-48E3-892E-2779DFAF321B}"/>
  <tableColumns count="1">
    <tableColumn id="1" xr3:uid="{633463FE-B0A4-4AE4-89C8-76E14C58ED17}" name="Scophthalmus rhombus – Brill"/>
  </tableColumns>
  <tableStyleInfo name="TableStyleMedium2"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DC0EED51-1F93-473D-BE78-D0EF3C88A18C}" name="Table156" displayName="Table156" ref="A793:A797" totalsRowShown="0">
  <autoFilter ref="A793:A797" xr:uid="{DC0EED51-1F93-473D-BE78-D0EF3C88A18C}"/>
  <sortState xmlns:xlrd2="http://schemas.microsoft.com/office/spreadsheetml/2017/richdata2" ref="A794:A797">
    <sortCondition ref="A793:A797"/>
  </sortState>
  <tableColumns count="1">
    <tableColumn id="1" xr3:uid="{17A767B0-6897-490A-8B0C-5651E788F394}" name="Scyliorhinus canicula – Lesser-spotted dogfish "/>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997D7DA3-3904-4A7B-86B0-2B2944BD96FF}" name="Table109" displayName="Table109" ref="A41:B42" totalsRowShown="0" headerRowDxfId="14" dataDxfId="13">
  <autoFilter ref="A41:B42" xr:uid="{997D7DA3-3904-4A7B-86B0-2B2944BD96FF}"/>
  <tableColumns count="2">
    <tableColumn id="1" xr3:uid="{121427F0-6E57-4B2C-B8C9-6AC57F9822C5}" name="Cetengraulis mysticetus – Pacific anchoveta/Opisthonema spp. – Pacific thread herring" dataDxfId="12"/>
    <tableColumn id="2" xr3:uid="{4A729C2A-3FE0-4A09-A2F9-AD88F1BCA851}" name="Countries" dataDxfId="11"/>
  </tableColumns>
  <tableStyleInfo name="TableStyleMedium2"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55A67429-DF18-4D1A-807D-776951320E07}" name="Table157" displayName="Table157" ref="A809:A811" totalsRowShown="0">
  <autoFilter ref="A809:A811" xr:uid="{55A67429-DF18-4D1A-807D-776951320E07}"/>
  <tableColumns count="1">
    <tableColumn id="1" xr3:uid="{5BE8CF65-388C-4CDC-81A9-6648FF1F706D}" name="Sebastes norvegicus – Golden redfish"/>
  </tableColumns>
  <tableStyleInfo name="TableStyleMedium2"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63BC6BDB-CB94-4C25-9391-E3D38C71CD13}" name="Table158" displayName="Table158" ref="A888:A889" totalsRowShown="0">
  <autoFilter ref="A888:A889" xr:uid="{63BC6BDB-CB94-4C25-9391-E3D38C71CD13}"/>
  <tableColumns count="1">
    <tableColumn id="1" xr3:uid="{EC0F411B-221A-4ED4-8D1C-1640ACECDE60}" name="Trachurus picturatus – Blue jack mackerel"/>
  </tableColumns>
  <tableStyleInfo name="TableStyleMedium2"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0EDF013C-E30F-4B4C-8D2E-FD7C976890E4}" name="Table159" displayName="Table159" ref="A902:A903" totalsRowShown="0">
  <autoFilter ref="A902:A903" xr:uid="{0EDF013C-E30F-4B4C-8D2E-FD7C976890E4}"/>
  <tableColumns count="1">
    <tableColumn id="1" xr3:uid="{C1AAFF59-A251-45DD-9BC5-4E1B341B6683}" name="Trachyrincus scabrus – Roughsnout grenadier"/>
  </tableColumns>
  <tableStyleInfo name="TableStyleMedium2"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107A0DCB-6380-44C2-8A69-FC35C62370FE}" name="Table160" displayName="Table160" ref="A2:A43" totalsRowShown="0">
  <autoFilter ref="A2:A43" xr:uid="{107A0DCB-6380-44C2-8A69-FC35C62370FE}"/>
  <sortState xmlns:xlrd2="http://schemas.microsoft.com/office/spreadsheetml/2017/richdata2" ref="A3:A43">
    <sortCondition ref="A2:A43"/>
  </sortState>
  <tableColumns count="1">
    <tableColumn id="1" xr3:uid="{8C33C3E3-1691-400D-B737-098165984F34}" name="Latin and common name"/>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51443998-050A-4C71-988C-46C97681ACB1}" name="Table105" displayName="Table105" ref="A65:B66" totalsRowShown="0">
  <autoFilter ref="A65:B66" xr:uid="{51443998-050A-4C71-988C-46C97681ACB1}"/>
  <tableColumns count="2">
    <tableColumn id="1" xr3:uid="{D68F063C-957E-4823-8A27-1914E165FB29}" name="Micromesistius poutassou – Blue whiting" dataDxfId="10"/>
    <tableColumn id="2" xr3:uid="{E1D78473-653B-4644-BC66-105E62B4264A}" name="Countries" dataDxfId="9"/>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B8E8688C-5B11-4322-9646-CF908BB1B545}" name="Table106" displayName="Table106" ref="A68:B69" totalsRowShown="0">
  <autoFilter ref="A68:B69" xr:uid="{B8E8688C-5B11-4322-9646-CF908BB1B545}"/>
  <tableColumns count="2">
    <tableColumn id="1" xr3:uid="{FE1E3AD4-A0D4-4391-A13B-6BBCA03363CE}" name="Scomber scombrus – Mackerel" dataDxfId="8"/>
    <tableColumn id="2" xr3:uid="{9E6B7659-3DD2-45F2-8548-CBD2B71DD038}" name="Countries" dataDxfId="7"/>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9A2CF52C-88AC-4016-AE80-10ABDA02FF26}" name="Table115" displayName="Table115" ref="A44:B45" totalsRowShown="0">
  <autoFilter ref="A44:B45" xr:uid="{9A2CF52C-88AC-4016-AE80-10ABDA02FF26}"/>
  <tableColumns count="2">
    <tableColumn id="1" xr3:uid="{94EBD985-734B-4987-ABAB-F232AA89189D}" name="Clupea harengus – Herring" dataDxfId="6"/>
    <tableColumn id="2" xr3:uid="{E351EAEA-A508-46D7-B81A-E159B3391636}" name="Countries" dataDxfId="5"/>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9C5F3255-88EF-49A1-A3B0-98CCA619E6B8}" name="Table116" displayName="Table116" ref="A77:B78" totalsRowShown="0">
  <autoFilter ref="A77:B78" xr:uid="{9C5F3255-88EF-49A1-A3B0-98CCA619E6B8}"/>
  <tableColumns count="2">
    <tableColumn id="1" xr3:uid="{A27A3519-6C50-4A4F-8DDC-DC26711B888A}" name="Sprattus sprattus – Sprat" dataDxfId="4"/>
    <tableColumn id="2" xr3:uid="{28352C00-BA5C-46F6-949B-E73513203919}" name="Country"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B884F2-8470-45FB-BBF8-9D0473DB6CE4}" name="Table2" displayName="Table2" ref="A21:B30" totalsRowShown="0" headerRowDxfId="66" dataDxfId="65">
  <autoFilter ref="A21:B30" xr:uid="{73B884F2-8470-45FB-BBF8-9D0473DB6CE4}"/>
  <sortState xmlns:xlrd2="http://schemas.microsoft.com/office/spreadsheetml/2017/richdata2" ref="A22:B30">
    <sortCondition ref="A21:A30"/>
  </sortState>
  <tableColumns count="2">
    <tableColumn id="1" xr3:uid="{DEA7F9FA-79BC-492E-ACA7-B923AB83B44A}" name="Ammodytes spp. – Sandeel" dataDxfId="64"/>
    <tableColumn id="2" xr3:uid="{00EEE6BD-9C31-47FD-8327-3F9B98FA415C}" name="Countries" dataDxfId="63"/>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17C0818-0265-42D4-BB8C-E26234DE3EC0}" name="Table12" displayName="Table12" ref="A1:C133" totalsRowShown="0">
  <autoFilter ref="A1:C133" xr:uid="{417C0818-0265-42D4-BB8C-E26234DE3EC0}"/>
  <sortState xmlns:xlrd2="http://schemas.microsoft.com/office/spreadsheetml/2017/richdata2" ref="A2:C133">
    <sortCondition ref="A1:A133"/>
  </sortState>
  <tableColumns count="3">
    <tableColumn id="1" xr3:uid="{38018A00-0B31-4EA9-9940-16F2E1315FF9}" name="Latin and common name"/>
    <tableColumn id="2" xr3:uid="{C728E291-8B74-4F93-B3FE-38084538F15B}" name="Species look up"/>
    <tableColumn id="3" xr3:uid="{58AF3CE5-E62B-4BFD-B040-2132AA257DB0}" name="Countries"/>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6694310-B85D-4008-AEDF-64614B55CD4D}" name="Table16" displayName="Table16" ref="A341:B350" totalsRowShown="0">
  <autoFilter ref="A341:B350" xr:uid="{96694310-B85D-4008-AEDF-64614B55CD4D}"/>
  <tableColumns count="2">
    <tableColumn id="1" xr3:uid="{24D513A2-A531-4713-9A97-D120C6AE09F0}" name="Gadus/Theragra chalcogrammus – Alaska pollack"/>
    <tableColumn id="2" xr3:uid="{FCB1098B-70F4-42AD-A43D-E64F0BF24D7D}" name="Countries"/>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4CA3008-6759-4BBC-9208-9F367070831A}" name="Table17" displayName="Table17" ref="A135:B136" totalsRowShown="0">
  <autoFilter ref="A135:B136" xr:uid="{94CA3008-6759-4BBC-9208-9F367070831A}"/>
  <tableColumns count="2">
    <tableColumn id="1" xr3:uid="{CE343C7D-13C7-4B76-A4AE-3E28FBA65C0A}" name="Amblyraja frerichsi – Raya/Thickbody skate"/>
    <tableColumn id="2" xr3:uid="{716E1D31-F8A8-4B34-BF82-FAE36934942D}" name="Countries"/>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82F3B82-65A0-49D5-B5F2-B9AD60B25C97}" name="Table18" displayName="Table18" ref="A152:B155" totalsRowShown="0">
  <autoFilter ref="A152:B155" xr:uid="{482F3B82-65A0-49D5-B5F2-B9AD60B25C97}"/>
  <tableColumns count="2">
    <tableColumn id="1" xr3:uid="{DFE6459E-76F8-4836-8947-2B8175456B9D}" name="Anarhichas lupus – Atlantic wolffish"/>
    <tableColumn id="2" xr3:uid="{B024DF74-6102-4528-8320-5A3F75591A07}" name="Countries"/>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3B4F84C-2DB7-497F-9747-8D780CE4238C}" name="Table19" displayName="Table19" ref="A157:B158" totalsRowShown="0">
  <autoFilter ref="A157:B158" xr:uid="{73B4F84C-2DB7-497F-9747-8D780CE4238C}"/>
  <tableColumns count="2">
    <tableColumn id="1" xr3:uid="{9FFEB034-4FFB-48CE-B451-20288B02C84B}" name="Anchoa marinii – Marini's anchovy"/>
    <tableColumn id="2" xr3:uid="{DCB5365E-A767-4CC6-AF65-D5528D4778AD}" name="Countries"/>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0517D3B-8014-47BE-BF34-BFCCC1355CEE}" name="Table20" displayName="Table20" ref="A160:B162" totalsRowShown="0">
  <autoFilter ref="A160:B162" xr:uid="{F0517D3B-8014-47BE-BF34-BFCCC1355CEE}"/>
  <tableColumns count="2">
    <tableColumn id="1" xr3:uid="{B8C11774-5412-4201-A74E-51EE7F12820B}" name="Aphanopus carbo – Black scabbardfish"/>
    <tableColumn id="2" xr3:uid="{031E6221-C606-48DA-88E7-267959FD1267}" name="Countries"/>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0B67CE0-A2D2-487E-84D4-122FDBD066DC}" name="Table21" displayName="Table21" ref="A170:B173" totalsRowShown="0">
  <autoFilter ref="A170:B173" xr:uid="{D0B67CE0-A2D2-487E-84D4-122FDBD066DC}"/>
  <tableColumns count="2">
    <tableColumn id="1" xr3:uid="{C3F312B9-C11E-4299-BE6D-E25DE260031C}" name="Auxis rochei – Bullet tuna"/>
    <tableColumn id="2" xr3:uid="{3ABB5164-98D1-49F2-B344-0C6D604BE56E}" name="Countries"/>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0879473-F7B5-4652-9108-7EEADE6F9810}" name="Table22" displayName="Table22" ref="A175:B178" totalsRowShown="0">
  <autoFilter ref="A175:B178" xr:uid="{10879473-F7B5-4652-9108-7EEADE6F9810}"/>
  <tableColumns count="2">
    <tableColumn id="1" xr3:uid="{AB429D79-6C78-42B8-99E8-41692E461B62}" name="Auxis thazard – Frigate tuna"/>
    <tableColumn id="2" xr3:uid="{72DA86FF-5B9C-469C-9C87-87AFF86B631B}" name="Countries"/>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63B902E-7B49-438A-A011-BB567135D020}" name="Table23" displayName="Table23" ref="A183:B188" totalsRowShown="0">
  <autoFilter ref="A183:B188" xr:uid="{C63B902E-7B49-438A-A011-BB567135D020}"/>
  <sortState xmlns:xlrd2="http://schemas.microsoft.com/office/spreadsheetml/2017/richdata2" ref="A184:B187">
    <sortCondition ref="A183:A187"/>
  </sortState>
  <tableColumns count="2">
    <tableColumn id="1" xr3:uid="{E19E589A-275C-4549-A0E0-B480DC37530A}" name="Brosme brosme – Tusk"/>
    <tableColumn id="2" xr3:uid="{416669C0-7A5B-4C55-AC8A-07322AFB689F}" name="Countries"/>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1E02773-E36E-4075-A860-55C46A7D117A}" name="Table24" displayName="Table24" ref="A190:B191" totalsRowShown="0">
  <autoFilter ref="A190:B191" xr:uid="{91E02773-E36E-4075-A860-55C46A7D117A}"/>
  <tableColumns count="2">
    <tableColumn id="1" xr3:uid="{E26C4652-7D5D-4328-B4D3-526FB748DEB9}" name="Buccinum undatum – Whelk"/>
    <tableColumn id="2" xr3:uid="{1FB2944C-9EC7-4DF9-B293-B43357C9A7E1}" name="Countri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C76FB9-0D1F-4AFC-B8CC-FCC6AA8F1131}" name="Table3" displayName="Table3" ref="A52:B56" totalsRowShown="0" headerRowDxfId="62" dataDxfId="61">
  <autoFilter ref="A52:B56" xr:uid="{71C76FB9-0D1F-4AFC-B8CC-FCC6AA8F1131}"/>
  <sortState xmlns:xlrd2="http://schemas.microsoft.com/office/spreadsheetml/2017/richdata2" ref="A53:B56">
    <sortCondition ref="A52:A56"/>
  </sortState>
  <tableColumns count="2">
    <tableColumn id="1" xr3:uid="{502BCAAA-21F4-4E03-9CCC-320D36B9E924}" name="Engraulis ringens – Anchovy" dataDxfId="60"/>
    <tableColumn id="2" xr3:uid="{2D0AC463-051D-4ABB-8A8F-DC5740607163}" name="Countries" dataDxfId="59"/>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7D8A8CD-893B-43E2-B758-FC66F4A50F00}" name="Table25" displayName="Table25" ref="A196:B197" totalsRowShown="0">
  <autoFilter ref="A196:B197" xr:uid="{27D8A8CD-893B-43E2-B758-FC66F4A50F00}"/>
  <tableColumns count="2">
    <tableColumn id="1" xr3:uid="{8FA09406-172C-4029-8AAC-ABFCF7CB09B0}" name="Cancer pagurus – Crab"/>
    <tableColumn id="2" xr3:uid="{BA08BF33-8ECD-47A4-B77E-747F6AC6E010}" name="Countries"/>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8AC640D-DB0B-46F6-B8C2-FFB7C6EA3993}" name="Table26" displayName="Table26" ref="A211:B233" totalsRowShown="0">
  <autoFilter ref="A211:B233" xr:uid="{D8AC640D-DB0B-46F6-B8C2-FFB7C6EA3993}"/>
  <sortState xmlns:xlrd2="http://schemas.microsoft.com/office/spreadsheetml/2017/richdata2" ref="A212:B233">
    <sortCondition ref="A211:A233"/>
  </sortState>
  <tableColumns count="2">
    <tableColumn id="1" xr3:uid="{BF507884-CD9E-4717-A98B-C5A7D1518307}" name="Clupea harengus – Herring"/>
    <tableColumn id="2" xr3:uid="{6FF38B6D-4119-43DC-BE11-9AECD97A4C82}" name="Countries"/>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D39A69B-55C8-4514-864D-A6D3F4582120}" name="Table27" displayName="Table27" ref="A240:B242" totalsRowShown="0">
  <autoFilter ref="A240:B242" xr:uid="{AD39A69B-55C8-4514-864D-A6D3F4582120}"/>
  <tableColumns count="2">
    <tableColumn id="1" xr3:uid="{723B7811-054C-4CAF-92C0-F04CA0B7DAB7}" name="Cololabis saira – Pacific saury"/>
    <tableColumn id="2" xr3:uid="{5A05AAB0-C3CD-4DED-994D-3C3F0F059BB7}" name="Countries"/>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B5D04DC-C9AC-469D-9D9F-9DC1B454F266}" name="Table28" displayName="Table28" ref="A244:B249" totalsRowShown="0">
  <autoFilter ref="A244:B249" xr:uid="{5B5D04DC-C9AC-469D-9D9F-9DC1B454F266}"/>
  <sortState xmlns:xlrd2="http://schemas.microsoft.com/office/spreadsheetml/2017/richdata2" ref="A245:B249">
    <sortCondition ref="A244:A249"/>
  </sortState>
  <tableColumns count="2">
    <tableColumn id="1" xr3:uid="{A8C1D2D2-EA0F-4D25-A2E3-009323DC6010}" name="Coryphaena hippurus – Common dolphinfish"/>
    <tableColumn id="2" xr3:uid="{00F59F64-D385-4B13-A8E5-B6F47C832739}" name="Countries"/>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C548838-1A7F-482C-B50B-E432FD59075B}" name="Table29" displayName="Table29" ref="A251:A255" totalsRowShown="0">
  <autoFilter ref="A251:A255" xr:uid="{BC548838-1A7F-482C-B50B-E432FD59075B}"/>
  <tableColumns count="1">
    <tableColumn id="1" xr3:uid="{BE00D102-FC37-4F17-A618-E00595C1050E}" name="Cyclopterus lumpus – Lump fish"/>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7605600-58CE-48C1-A968-2754CBCD5690}" name="Table30" displayName="Table30" ref="A257:B260" totalsRowShown="0">
  <autoFilter ref="A257:B260" xr:uid="{67605600-58CE-48C1-A968-2754CBCD5690}"/>
  <tableColumns count="2">
    <tableColumn id="1" xr3:uid="{B6EEEADD-D007-4C12-A01D-79A202142E50}" name="Decapterus maruadsi – Japanese scad"/>
    <tableColumn id="2" xr3:uid="{91DCE516-4B2F-422C-83E6-B91FBE613A75}" name="Countries"/>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59B0007-CCD6-4873-8C37-5183E4E707E7}" name="Table31" displayName="Table31" ref="A262:B266" totalsRowShown="0">
  <autoFilter ref="A262:B266" xr:uid="{A59B0007-CCD6-4873-8C37-5183E4E707E7}"/>
  <sortState xmlns:xlrd2="http://schemas.microsoft.com/office/spreadsheetml/2017/richdata2" ref="A263:B266">
    <sortCondition ref="A262:A266"/>
  </sortState>
  <tableColumns count="2">
    <tableColumn id="1" xr3:uid="{C79FC77A-B709-4D07-8B59-DA1FDDE9A7DA}" name="Dicentrarchus labrax – Sea Bass"/>
    <tableColumn id="2" xr3:uid="{3D07A4A1-6B19-4A56-951C-7D743065636C}" name="Countries"/>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1618D20A-940D-4BB0-B4EF-312CD8AF545A}" name="Table32" displayName="Table32" ref="A268:A270" totalsRowShown="0">
  <autoFilter ref="A268:A270" xr:uid="{1618D20A-940D-4BB0-B4EF-312CD8AF545A}"/>
  <sortState xmlns:xlrd2="http://schemas.microsoft.com/office/spreadsheetml/2017/richdata2" ref="A269:A270">
    <sortCondition ref="A268:A270"/>
  </sortState>
  <tableColumns count="1">
    <tableColumn id="1" xr3:uid="{5CC18AE6-C507-4E98-B1B5-64779B34CE01}" name="Dosidicus gigas – Jumbo flying squid"/>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10CF708-1540-4D95-A56F-6259C3E11D88}" name="Table33" displayName="Table33" ref="A272:B275" totalsRowShown="0">
  <autoFilter ref="A272:B275" xr:uid="{710CF708-1540-4D95-A56F-6259C3E11D88}"/>
  <tableColumns count="2">
    <tableColumn id="1" xr3:uid="{E0037742-08FF-4E9A-BB84-C470785BBAF8}" name="Engraulis encrasicolus – European anchovy"/>
    <tableColumn id="2" xr3:uid="{A20405B1-BBF9-4B4D-AC37-AE25FEB381A6}" name="Countries"/>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E3C4EDE-C577-43FC-A5FE-2C4DCB520748}" name="Table34" displayName="Table34" ref="A283:B287" totalsRowShown="0">
  <autoFilter ref="A283:B287" xr:uid="{2E3C4EDE-C577-43FC-A5FE-2C4DCB520748}"/>
  <sortState xmlns:xlrd2="http://schemas.microsoft.com/office/spreadsheetml/2017/richdata2" ref="A284:B287">
    <sortCondition ref="A283:A287"/>
  </sortState>
  <tableColumns count="2">
    <tableColumn id="1" xr3:uid="{4C10B393-63F8-4A2C-BEEB-C97162CAD37E}" name="Etrumeus sadina – Red-eye round herring"/>
    <tableColumn id="2" xr3:uid="{1B3DFE85-9ADD-4966-BE16-C4E5C08CB26A}" name="Countrie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0112759-1423-4B44-A514-59083D3ED6B6}" name="Table4" displayName="Table4" ref="A35:B36" totalsRowShown="0" headerRowDxfId="58" dataDxfId="57">
  <autoFilter ref="A35:B36" xr:uid="{10112759-1423-4B44-A514-59083D3ED6B6}"/>
  <tableColumns count="2">
    <tableColumn id="1" xr3:uid="{4BCF05AC-5790-4C5C-A1E4-593C9098C13F}" name="Calanus finmarchicus – Calanus" dataDxfId="56"/>
    <tableColumn id="2" xr3:uid="{F4D80ABE-0EA1-4D6B-BA3D-B3EC96D55533}" name="Countries" dataDxfId="55"/>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785A397-2BCE-4428-A3CF-65AD29AF237A}" name="Table36" displayName="Table36" ref="A292:B296" totalsRowShown="0">
  <autoFilter ref="A292:B296" xr:uid="{8785A397-2BCE-4428-A3CF-65AD29AF237A}"/>
  <sortState xmlns:xlrd2="http://schemas.microsoft.com/office/spreadsheetml/2017/richdata2" ref="A293:B296">
    <sortCondition ref="A292:A296"/>
  </sortState>
  <tableColumns count="2">
    <tableColumn id="1" xr3:uid="{DD58B2CF-AAED-4D9A-9CEF-40A12721114A}" name="Euthynnus affinis – Kawakawa"/>
    <tableColumn id="2" xr3:uid="{F17BE29E-84CF-4E7E-B524-AAEE7E2B52DD}" name="Countries"/>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3AFA826-D59D-4837-A401-E115CD378D71}" name="Table37" displayName="Table37" ref="A301:B302" totalsRowShown="0">
  <autoFilter ref="A301:B302" xr:uid="{73AFA826-D59D-4837-A401-E115CD378D71}"/>
  <tableColumns count="2">
    <tableColumn id="1" xr3:uid="{EA9E9D77-11A2-4140-9F48-D488E6897336}" name="Gadiculus argenteus/thori – Silvery cod/pout"/>
    <tableColumn id="2" xr3:uid="{7136F481-2978-4E42-9847-DF756B3AEFBA}" name="Countries"/>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8E7D332-8694-4B8D-BCDF-CBB5494DB0F5}" name="Table38" displayName="Table38" ref="A304:B320" totalsRowShown="0">
  <autoFilter ref="A304:B320" xr:uid="{E8E7D332-8694-4B8D-BCDF-CBB5494DB0F5}"/>
  <sortState xmlns:xlrd2="http://schemas.microsoft.com/office/spreadsheetml/2017/richdata2" ref="A305:B320">
    <sortCondition ref="A304:A320"/>
  </sortState>
  <tableColumns count="2">
    <tableColumn id="1" xr3:uid="{D0185469-DBD9-46D8-86F8-A4F04F3C5C81}" name="Gadus macrocephalus – Pacific cod"/>
    <tableColumn id="2" xr3:uid="{AA2DF277-276A-4865-9978-DD9A75F97BAF}" name="Countries"/>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17D3F59-F14D-4108-AB2D-E65F7F3995D9}" name="Table39" displayName="Table39" ref="A322:B339" totalsRowShown="0">
  <autoFilter ref="A322:B339" xr:uid="{717D3F59-F14D-4108-AB2D-E65F7F3995D9}"/>
  <sortState xmlns:xlrd2="http://schemas.microsoft.com/office/spreadsheetml/2017/richdata2" ref="A323:B339">
    <sortCondition ref="A322:A339"/>
  </sortState>
  <tableColumns count="2">
    <tableColumn id="1" xr3:uid="{1413FB9E-1EC4-4365-8340-E0C979C25A29}" name="Gadus morhua – Cod"/>
    <tableColumn id="2" xr3:uid="{3A63B374-DF9E-41FD-87ED-F6B2C9743F29}" name="Countries"/>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6D66E27-2CAC-4197-BA23-ECA29479C70C}" name="Table35" displayName="Table35" ref="A352:A356" totalsRowShown="0">
  <autoFilter ref="A352:A356" xr:uid="{26D66E27-2CAC-4197-BA23-ECA29479C70C}"/>
  <sortState xmlns:xlrd2="http://schemas.microsoft.com/office/spreadsheetml/2017/richdata2" ref="A353:A356">
    <sortCondition ref="A352:A356"/>
  </sortState>
  <tableColumns count="1">
    <tableColumn id="1" xr3:uid="{58B6E596-BE82-44C3-8D4B-2EBBEC781C50}" name="Galeorhinus galeus – Tope"/>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9D64658-3F41-4103-BD84-D15D09908223}" name="Table40" displayName="Table40" ref="A362:B372" totalsRowShown="0">
  <autoFilter ref="A362:B372" xr:uid="{49D64658-3F41-4103-BD84-D15D09908223}"/>
  <sortState xmlns:xlrd2="http://schemas.microsoft.com/office/spreadsheetml/2017/richdata2" ref="A363:B372">
    <sortCondition ref="A362:A372"/>
  </sortState>
  <tableColumns count="2">
    <tableColumn id="1" xr3:uid="{CFC010EF-280D-4E2C-9995-94958E907485}" name="Genypterus blacodes – Pink-cusk eel"/>
    <tableColumn id="2" xr3:uid="{511DE805-17E1-4556-B798-5BFD92EA5A6C}" name="Countries"/>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7A716EC-2F63-4837-BEE9-37DE4F7C859A}" name="Table41" displayName="Table41" ref="A377:B382" totalsRowShown="0">
  <autoFilter ref="A377:B382" xr:uid="{07A716EC-2F63-4837-BEE9-37DE4F7C859A}"/>
  <tableColumns count="2">
    <tableColumn id="1" xr3:uid="{0470C278-E060-47DC-A25F-88FB14BEF0EC}" name="Hippoglossus hippoglossus – Atlantic halibut"/>
    <tableColumn id="2" xr3:uid="{52508638-BB07-4CF7-A4C9-2C91E0B06141}" name="Countries"/>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D6EC5D6B-2363-4ED3-B43B-B0871E2B391B}" name="Table42" displayName="Table42" ref="A384:A385" totalsRowShown="0">
  <autoFilter ref="A384:A385" xr:uid="{D6EC5D6B-2363-4ED3-B43B-B0871E2B391B}"/>
  <tableColumns count="1">
    <tableColumn id="1" xr3:uid="{63C49171-243B-4ACE-B853-D14FDBBEF2A8}" name="Illex argentines – Argentine shortfin squid"/>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EC4AEF37-239A-46D1-9A19-C3FEDE5365FA}" name="Table43" displayName="Table43" ref="A387:A388" totalsRowShown="0">
  <autoFilter ref="A387:A388" xr:uid="{EC4AEF37-239A-46D1-9A19-C3FEDE5365FA}"/>
  <tableColumns count="1">
    <tableColumn id="1" xr3:uid="{5B845004-ACCF-4FFA-BF90-10E14F88EFDE}" name="Illex coindetii – Broadtail shortfin squid"/>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CA3939C-3961-47A2-9A1C-E444C7A2B161}" name="Table44" displayName="Table44" ref="A390:B405" totalsRowShown="0">
  <autoFilter ref="A390:B405" xr:uid="{0CA3939C-3961-47A2-9A1C-E444C7A2B161}"/>
  <sortState xmlns:xlrd2="http://schemas.microsoft.com/office/spreadsheetml/2017/richdata2" ref="A391:B405">
    <sortCondition ref="A390:A405"/>
  </sortState>
  <tableColumns count="2">
    <tableColumn id="1" xr3:uid="{AF67B76E-C257-4432-B9A3-4DD080E42A6E}" name="Katsuwonus pelamis – Skipjack tuna"/>
    <tableColumn id="2" xr3:uid="{65DAEB07-9EB3-4C5B-A713-09D6C6CF7ADD}" name="Countri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2C5382-3500-4EA6-BE38-0DEE1B3B0305}" name="Table5" displayName="Table5" ref="A38:B39" totalsRowShown="0" headerRowDxfId="54" dataDxfId="53">
  <autoFilter ref="A38:B39" xr:uid="{2A2C5382-3500-4EA6-BE38-0DEE1B3B0305}"/>
  <tableColumns count="2">
    <tableColumn id="1" xr3:uid="{4C972D17-DC04-46D3-BF60-37C92609C726}" name="Capros aper – Boarfish" dataDxfId="52"/>
    <tableColumn id="2" xr3:uid="{825B1E36-4A5F-40DA-84A4-3C9A060929AB}" name="Countries" dataDxfId="51"/>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F1783F1-3AE1-4385-8D0B-FF114198E6AC}" name="Table45" displayName="Table45" ref="A415:B417" totalsRowShown="0">
  <autoFilter ref="A415:B417" xr:uid="{0F1783F1-3AE1-4385-8D0B-FF114198E6AC}"/>
  <tableColumns count="2">
    <tableColumn id="1" xr3:uid="{2B3C9B0C-698D-4B73-A82C-C5DFD7BE7DC7}" name="Lepidorhombus whiffiagonis – Megrim"/>
    <tableColumn id="2" xr3:uid="{600C71E6-5E0C-4EF4-B891-BAD5050EAD6D}" name="Country"/>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B570702-05F5-4A0D-9F03-D7D739E19303}" name="Table46" displayName="Table46" ref="A425:B427" totalsRowShown="0">
  <autoFilter ref="A425:B427" xr:uid="{CB570702-05F5-4A0D-9F03-D7D739E19303}"/>
  <tableColumns count="2">
    <tableColumn id="1" xr3:uid="{B1354272-CBB0-417F-BDC8-5A5E01EB9D33}" name="Limanda aspera – Yellowfin sole"/>
    <tableColumn id="2" xr3:uid="{29FF7DF1-3B78-4B53-9D0C-391CF84CAF33}" name="Countries"/>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B2651BE9-881B-4F9D-9598-0774E9709048}" name="Table47" displayName="Table47" ref="A432:B436" totalsRowShown="0">
  <autoFilter ref="A432:B436" xr:uid="{B2651BE9-881B-4F9D-9598-0774E9709048}"/>
  <sortState xmlns:xlrd2="http://schemas.microsoft.com/office/spreadsheetml/2017/richdata2" ref="A433:B436">
    <sortCondition ref="A432:A436"/>
  </sortState>
  <tableColumns count="2">
    <tableColumn id="1" xr3:uid="{AE9E1512-3F27-48EA-8B51-0C73866CF922}" name="Loligo vulgaris – Squid"/>
    <tableColumn id="2" xr3:uid="{A540FBD1-371C-4910-9DE3-B560D95CD7CE}" name="Countries"/>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58215102-423E-4A1C-A208-6F9324C9D5E8}" name="Table48" displayName="Table48" ref="A438:B442" totalsRowShown="0">
  <autoFilter ref="A438:B442" xr:uid="{58215102-423E-4A1C-A208-6F9324C9D5E8}"/>
  <tableColumns count="2">
    <tableColumn id="1" xr3:uid="{9DF8A059-85E3-49FE-802B-516BBDA7AEDC}" name="Lophius budegassa – Anglerfish"/>
    <tableColumn id="2" xr3:uid="{425C6D7E-2B4C-4D86-8E31-0F3E9708F81F}" name="Countries"/>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5A94AEBB-C044-437D-B1AA-D00A5BC3E2CA}" name="Table49" displayName="Table49" ref="A448:B452" totalsRowShown="0">
  <autoFilter ref="A448:B452" xr:uid="{5A94AEBB-C044-437D-B1AA-D00A5BC3E2CA}"/>
  <sortState xmlns:xlrd2="http://schemas.microsoft.com/office/spreadsheetml/2017/richdata2" ref="A449:B452">
    <sortCondition ref="A448:A452"/>
  </sortState>
  <tableColumns count="2">
    <tableColumn id="1" xr3:uid="{36A6354C-FA1D-4330-87EF-D0D68BF0CED5}" name="Lophius piscatorius – Anglerfish"/>
    <tableColumn id="2" xr3:uid="{2F73593F-659D-44DF-92FC-49D31C81953D}" name="Countries"/>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349B5CF4-D0F2-4B6F-A651-B0B3B3F0F966}" name="Table50" displayName="Table50" ref="A461:B468" totalsRowShown="0">
  <autoFilter ref="A461:B468" xr:uid="{349B5CF4-D0F2-4B6F-A651-B0B3B3F0F966}"/>
  <sortState xmlns:xlrd2="http://schemas.microsoft.com/office/spreadsheetml/2017/richdata2" ref="A462:B469">
    <sortCondition ref="A461:A469"/>
  </sortState>
  <tableColumns count="2">
    <tableColumn id="1" xr3:uid="{5B65787A-A4B3-4C8F-A5A3-119FE39C836B}" name="Melanogrammus aeglefinus – Haddock"/>
    <tableColumn id="2" xr3:uid="{F9B3BA70-1F5D-49AD-924E-1CED22DE54C6}" name="Countries"/>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43C9E8A-B522-4D3B-BCAB-D220C2FE17DF}" name="Table51" displayName="Table51" ref="A470:B478" totalsRowShown="0">
  <autoFilter ref="A470:B478" xr:uid="{143C9E8A-B522-4D3B-BCAB-D220C2FE17DF}"/>
  <sortState xmlns:xlrd2="http://schemas.microsoft.com/office/spreadsheetml/2017/richdata2" ref="A471:B478">
    <sortCondition ref="A470:A478"/>
  </sortState>
  <tableColumns count="2">
    <tableColumn id="1" xr3:uid="{BC3BB080-A8AA-41E3-8753-BF17F8696EF4}" name="Merlangius merlangus – Whiting"/>
    <tableColumn id="2" xr3:uid="{9DC388C0-1E4C-403E-801E-60BF9E971D1C}" name="Countries"/>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7775E909-D086-46A0-9D23-2CC66D9A55DA}" name="Table52" displayName="Table52" ref="A479:A480" totalsRowShown="0">
  <autoFilter ref="A479:A480" xr:uid="{7775E909-D086-46A0-9D23-2CC66D9A55DA}"/>
  <tableColumns count="1">
    <tableColumn id="1" xr3:uid="{62594C77-90E3-45D4-B8A2-2369EAFA74CB}" name="Merluccius capensis – Hake"/>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FDB2BCFB-E112-4E2C-A2D9-9A4DB1F6AA42}" name="Table53" displayName="Table53" ref="A482:B483" totalsRowShown="0">
  <autoFilter ref="A482:B483" xr:uid="{FDB2BCFB-E112-4E2C-A2D9-9A4DB1F6AA42}"/>
  <tableColumns count="2">
    <tableColumn id="1" xr3:uid="{5C224321-A92B-466C-B578-C217001D9310}" name="Merluccius gayi – South Pacific hake"/>
    <tableColumn id="2" xr3:uid="{B38E48E7-79EC-4067-BB1A-7453E222AC6C}" name="Countries"/>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2E77B6BF-A871-4C1E-B520-D339A5454B7D}" name="Table54" displayName="Table54" ref="A485:B486" totalsRowShown="0">
  <autoFilter ref="A485:B486" xr:uid="{2E77B6BF-A871-4C1E-B520-D339A5454B7D}"/>
  <tableColumns count="2">
    <tableColumn id="1" xr3:uid="{A790210D-403F-4A73-848F-931AC903CC1E}" name="Merluccius hubbsi – Argentine hake"/>
    <tableColumn id="2" xr3:uid="{60E1C32C-F732-44BE-987D-3480D36777CA}" name="Countrie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A0CEEA5-800F-4180-8818-21A7AA98D4D1}" name="Table7" displayName="Table7" ref="A58:B60" totalsRowShown="0" headerRowDxfId="50" dataDxfId="49">
  <autoFilter ref="A58:B60" xr:uid="{6A0CEEA5-800F-4180-8818-21A7AA98D4D1}"/>
  <sortState xmlns:xlrd2="http://schemas.microsoft.com/office/spreadsheetml/2017/richdata2" ref="A59:B60">
    <sortCondition ref="A58:A60"/>
  </sortState>
  <tableColumns count="2">
    <tableColumn id="1" xr3:uid="{D5E825A6-7937-4E15-81FE-356C428F4EB2}" name="Mallotus villosus – Capelin" dataDxfId="48"/>
    <tableColumn id="2" xr3:uid="{F0F7F046-18BD-471F-81C0-262C489AD2F7}" name="Countries" dataDxfId="47"/>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710C7E10-20AC-4873-9555-72119875D855}" name="Table55" displayName="Table55" ref="A488:B491" totalsRowShown="0">
  <autoFilter ref="A488:B491" xr:uid="{710C7E10-20AC-4873-9555-72119875D855}"/>
  <tableColumns count="2">
    <tableColumn id="1" xr3:uid="{BA7F1A4C-1579-4449-A0F2-5DC835DA416D}" name="Merluccius merluccius – European hake"/>
    <tableColumn id="2" xr3:uid="{6EC933F2-0256-4B52-9873-2C83110A6337}" name="Countries"/>
  </tableColumns>
  <tableStyleInfo name="TableStyleMedium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D090EFA6-3698-4DA3-A2B2-F73EDDB99300}" name="Table56" displayName="Table56" ref="A493:A494" totalsRowShown="0">
  <autoFilter ref="A493:A494" xr:uid="{D090EFA6-3698-4DA3-A2B2-F73EDDB99300}"/>
  <tableColumns count="1">
    <tableColumn id="1" xr3:uid="{11FE8317-204D-4466-B3C9-185DD8133784}" name="Merluccius paradoxus – Hake"/>
  </tableColumns>
  <tableStyleInfo name="TableStyleMedium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2E51D340-66CB-4E4C-8C0A-88B98D8E9F64}" name="Table57" displayName="Table57" ref="A496:B497" totalsRowShown="0">
  <autoFilter ref="A496:B497" xr:uid="{2E51D340-66CB-4E4C-8C0A-88B98D8E9F64}"/>
  <tableColumns count="2">
    <tableColumn id="1" xr3:uid="{E12A979F-0702-4BA7-A8C6-DF64C539DDAF}" name="Micromesestius poutassou – Blue whiting"/>
    <tableColumn id="2" xr3:uid="{91C467ED-8D55-477E-B9F0-4E1BC70BFA5C}" name="Countries"/>
  </tableColumns>
  <tableStyleInfo name="TableStyleMedium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A417C358-DEEB-48B9-AF74-0489498650DC}" name="Table58" displayName="Table58" ref="A499:B503" totalsRowShown="0">
  <autoFilter ref="A499:B503" xr:uid="{A417C358-DEEB-48B9-AF74-0489498650DC}"/>
  <sortState xmlns:xlrd2="http://schemas.microsoft.com/office/spreadsheetml/2017/richdata2" ref="A500:B503">
    <sortCondition ref="A499:A503"/>
  </sortState>
  <tableColumns count="2">
    <tableColumn id="1" xr3:uid="{CD835150-26BA-4441-BF10-E2142D019912}" name="Micropogonias furnieri – Whitemouth croaker"/>
    <tableColumn id="2" xr3:uid="{176C7ECA-064A-4454-BF9B-C18555768C35}" name="Countries"/>
  </tableColumns>
  <tableStyleInfo name="TableStyleMedium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EC91BB3B-6DF5-4646-B145-22F904B7BF69}" name="Table59" displayName="Table59" ref="A505:B506" totalsRowShown="0">
  <autoFilter ref="A505:B506" xr:uid="{EC91BB3B-6DF5-4646-B145-22F904B7BF69}"/>
  <tableColumns count="2">
    <tableColumn id="1" xr3:uid="{83085F12-CE62-4B13-8200-A9FA81B3A863}" name="Microstomus kitt – Lemon sole"/>
    <tableColumn id="2" xr3:uid="{8221F75C-761F-4DD5-B48E-EB67CCFCB647}" name="Countries"/>
  </tableColumns>
  <tableStyleInfo name="TableStyleMedium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907B6F0F-113A-434C-AAC0-F2C7588E1637}" name="Table60" displayName="Table60" ref="A508:B511" totalsRowShown="0">
  <autoFilter ref="A508:B511" xr:uid="{907B6F0F-113A-434C-AAC0-F2C7588E1637}"/>
  <sortState xmlns:xlrd2="http://schemas.microsoft.com/office/spreadsheetml/2017/richdata2" ref="A509:B511">
    <sortCondition ref="A508:A511"/>
  </sortState>
  <tableColumns count="2">
    <tableColumn id="1" xr3:uid="{AE4266BA-EC3D-481D-A82A-911673B3CD5A}" name="Molva dypterygia – Blue ling"/>
    <tableColumn id="2" xr3:uid="{16ABD03C-EE6C-4E78-AF4F-121F30491B6B}" name="Countries"/>
  </tableColumns>
  <tableStyleInfo name="TableStyleMedium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78F59A90-467C-4518-86DD-36F814DCE333}" name="Table61" displayName="Table61" ref="A513:B517" totalsRowShown="0">
  <autoFilter ref="A513:B517" xr:uid="{78F59A90-467C-4518-86DD-36F814DCE333}"/>
  <sortState xmlns:xlrd2="http://schemas.microsoft.com/office/spreadsheetml/2017/richdata2" ref="A514:B517">
    <sortCondition ref="A513:A517"/>
  </sortState>
  <tableColumns count="2">
    <tableColumn id="1" xr3:uid="{CCF747F7-44A6-4364-A045-ADC5C7CA572E}" name="Molva molva – Ling"/>
    <tableColumn id="2" xr3:uid="{9670B801-A915-4075-ACB7-D07F8C82309A}" name="Countries"/>
  </tableColumns>
  <tableStyleInfo name="TableStyleMedium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9211363F-BC76-46D2-B173-BA135D8FA758}" name="Table62" displayName="Table62" ref="A519:B522" totalsRowShown="0">
  <autoFilter ref="A519:B522" xr:uid="{9211363F-BC76-46D2-B173-BA135D8FA758}"/>
  <sortState xmlns:xlrd2="http://schemas.microsoft.com/office/spreadsheetml/2017/richdata2" ref="A520:B522">
    <sortCondition ref="A519:A522"/>
  </sortState>
  <tableColumns count="2">
    <tableColumn id="1" xr3:uid="{7D87ED47-DB46-4AEE-A68A-68036F19D096}" name="Mullus surmuletus – Red mullet"/>
    <tableColumn id="2" xr3:uid="{0BD05961-67F9-4783-A715-D697B89DE874}" name="Countries"/>
  </tableColumns>
  <tableStyleInfo name="TableStyleMedium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8516E009-3FE0-4A7F-A84E-EAA97B38BCB0}" name="Table63" displayName="Table63" ref="A524:A525" totalsRowShown="0">
  <autoFilter ref="A524:A525" xr:uid="{8516E009-3FE0-4A7F-A84E-EAA97B38BCB0}"/>
  <tableColumns count="1">
    <tableColumn id="1" xr3:uid="{EB236E39-BB25-405E-9200-F7D77D1ADFC8}" name="Mustelus schmitti – Narrownose smoothhound"/>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BCC1E617-1EE8-4A41-A7D5-C099DB1F052F}" name="Table64" displayName="Table64" ref="A527:B528" totalsRowShown="0">
  <autoFilter ref="A527:B528" xr:uid="{BCC1E617-1EE8-4A41-A7D5-C099DB1F052F}"/>
  <tableColumns count="2">
    <tableColumn id="1" xr3:uid="{BFCA4865-16A9-49F7-8397-078C3AA13660}" name="Mytilus edulis – Mussel"/>
    <tableColumn id="2" xr3:uid="{D52DDB85-820C-4C56-8F80-6C1F1F866074}" name="Countrie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035B2A7-E495-48E4-BE8B-DEC9E7D0D644}" name="Table8" displayName="Table8" ref="A62:B63" totalsRowShown="0" headerRowDxfId="46" dataDxfId="45">
  <autoFilter ref="A62:B63" xr:uid="{9035B2A7-E495-48E4-BE8B-DEC9E7D0D644}"/>
  <tableColumns count="2">
    <tableColumn id="1" xr3:uid="{C2BD6509-CC58-4B0A-95B8-15AEE4A7D7CE}" name="Mexico small pelagics" dataDxfId="44"/>
    <tableColumn id="2" xr3:uid="{7698B0CF-5EA0-4871-9543-10623D2A3030}" name="Countries" dataDxfId="43"/>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3E4FA121-F50D-475C-9E8F-0D4E105B6054}" name="Table65" displayName="Table65" ref="A530:B559" totalsRowShown="0">
  <autoFilter ref="A530:B559" xr:uid="{3E4FA121-F50D-475C-9E8F-0D4E105B6054}"/>
  <sortState xmlns:xlrd2="http://schemas.microsoft.com/office/spreadsheetml/2017/richdata2" ref="A531:B559">
    <sortCondition ref="A530:A559"/>
  </sortState>
  <tableColumns count="2">
    <tableColumn id="1" xr3:uid="{84D4FCA0-FC33-48E3-AAEC-1D3BAFE631D4}" name="Nephrops norvegicus – Norwegian lobster"/>
    <tableColumn id="2" xr3:uid="{8930C628-8972-43EF-97EA-291864713CB8}" name="Countries"/>
  </tableColumns>
  <tableStyleInfo name="TableStyleMedium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F14615D5-7798-41D5-B239-4357F1A0566F}" name="Table66" displayName="Table66" ref="A561:A566" totalsRowShown="0">
  <autoFilter ref="A561:A566" xr:uid="{F14615D5-7798-41D5-B239-4357F1A0566F}"/>
  <sortState xmlns:xlrd2="http://schemas.microsoft.com/office/spreadsheetml/2017/richdata2" ref="A562:A566">
    <sortCondition ref="A561:A566"/>
  </sortState>
  <tableColumns count="1">
    <tableColumn id="1" xr3:uid="{B530E7E2-AB0D-41AC-85B7-47705AE3182E}" name="Octopus vulgaris – Octopus"/>
  </tableColumns>
  <tableStyleInfo name="TableStyleMedium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6EBE2081-95FA-4AC3-ADA4-F48568402E77}" name="Table67" displayName="Table67" ref="A568:B572" totalsRowShown="0">
  <autoFilter ref="A568:B572" xr:uid="{6EBE2081-95FA-4AC3-ADA4-F48568402E77}"/>
  <sortState xmlns:xlrd2="http://schemas.microsoft.com/office/spreadsheetml/2017/richdata2" ref="A569:B572">
    <sortCondition ref="A568:A572"/>
  </sortState>
  <tableColumns count="2">
    <tableColumn id="1" xr3:uid="{8873716E-418F-4C86-AF6B-629B7454E87C}" name="Opisthonema spp. – Pacific thread herring/Pinchagua"/>
    <tableColumn id="2" xr3:uid="{D1459EED-DBE8-40EF-953D-7E3F27D7E29B}" name="Countries"/>
  </tableColumns>
  <tableStyleInfo name="TableStyleMedium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C14234F8-7168-47EF-8F83-1524A11AC076}" name="Table68" displayName="Table68" ref="A579:A600" totalsRowShown="0">
  <autoFilter ref="A579:A600" xr:uid="{C14234F8-7168-47EF-8F83-1524A11AC076}"/>
  <sortState xmlns:xlrd2="http://schemas.microsoft.com/office/spreadsheetml/2017/richdata2" ref="A580:A600">
    <sortCondition ref="A579:A600"/>
  </sortState>
  <tableColumns count="1">
    <tableColumn id="1" xr3:uid="{91FAF771-4C04-4742-AE1F-5D680F13D4EF}" name="Pandalus borealis – Prawns"/>
  </tableColumns>
  <tableStyleInfo name="TableStyleMedium2"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72CFAEC-F8D7-4785-8F5C-AD609DC80378}" name="Table70" displayName="Table70" ref="A602:A606" totalsRowShown="0">
  <autoFilter ref="A602:A606" xr:uid="{972CFAEC-F8D7-4785-8F5C-AD609DC80378}"/>
  <sortState xmlns:xlrd2="http://schemas.microsoft.com/office/spreadsheetml/2017/richdata2" ref="A603:A606">
    <sortCondition ref="A602:A606"/>
  </sortState>
  <tableColumns count="1">
    <tableColumn id="1" xr3:uid="{AB5C7557-E8A9-4A95-B204-25DD3C4D854C}" name="Paralichthys adspersus – Lenguado"/>
  </tableColumns>
  <tableStyleInfo name="TableStyleMedium2"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30243E68-7A1A-4156-BE9B-FDC0609849AF}" name="Table71" displayName="Table71" ref="A632:B634" totalsRowShown="0">
  <autoFilter ref="A632:B634" xr:uid="{30243E68-7A1A-4156-BE9B-FDC0609849AF}"/>
  <sortState xmlns:xlrd2="http://schemas.microsoft.com/office/spreadsheetml/2017/richdata2" ref="A633:B634">
    <sortCondition ref="A632:A634"/>
  </sortState>
  <tableColumns count="2">
    <tableColumn id="1" xr3:uid="{958A7A54-F5B4-4606-AF1B-05BF70CF487D}" name="Platichthys flesus – Flounder"/>
    <tableColumn id="2" xr3:uid="{955E5ED7-B121-4CC7-B33A-93B2A10270DD}" name="Countries"/>
  </tableColumns>
  <tableStyleInfo name="TableStyleMedium2"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23B209EA-A370-4842-9DC8-3C6B5658A65E}" name="Table72" displayName="Table72" ref="A608:B624" totalsRowShown="0">
  <autoFilter ref="A608:B624" xr:uid="{23B209EA-A370-4842-9DC8-3C6B5658A65E}"/>
  <sortState xmlns:xlrd2="http://schemas.microsoft.com/office/spreadsheetml/2017/richdata2" ref="A609:B624">
    <sortCondition ref="A608:A624"/>
  </sortState>
  <tableColumns count="2">
    <tableColumn id="1" xr3:uid="{CB77D103-180D-48E9-AE30-0C2531DD91C0}" name="Pecten maximus – Scallop"/>
    <tableColumn id="2" xr3:uid="{14824578-8B27-4056-8EC3-F616040225E5}" name="Countries"/>
  </tableColumns>
  <tableStyleInfo name="TableStyleMedium2"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2941C44B-A9F3-486F-BB5C-FDDB0D2B9E45}" name="Table73" displayName="Table73" ref="A626:B627" totalsRowShown="0">
  <autoFilter ref="A626:B627" xr:uid="{2941C44B-A9F3-486F-BB5C-FDDB0D2B9E45}"/>
  <tableColumns count="2">
    <tableColumn id="1" xr3:uid="{B6B173AD-427C-46C8-8F5F-DC7AD599F156}" name="Percophis brasiliensis – Brazilian flathead"/>
    <tableColumn id="2" xr3:uid="{2E0928E4-400D-4DA0-B411-71789A4D8E00}" name="Countries"/>
  </tableColumns>
  <tableStyleInfo name="TableStyleMedium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57D495BD-65B5-45F5-A72C-BAFEE1167D6A}" name="Table74" displayName="Table74" ref="A646:B658" totalsRowShown="0">
  <autoFilter ref="A646:B658" xr:uid="{57D495BD-65B5-45F5-A72C-BAFEE1167D6A}"/>
  <sortState xmlns:xlrd2="http://schemas.microsoft.com/office/spreadsheetml/2017/richdata2" ref="A647:B658">
    <sortCondition ref="A646:A658"/>
  </sortState>
  <tableColumns count="2">
    <tableColumn id="1" xr3:uid="{FA1C49DF-D775-40A6-90AE-A2A5DFFDFDA9}" name="Pleuronectes platessa – Plaice"/>
    <tableColumn id="2" xr3:uid="{84AF8DAF-676A-4671-82F3-81AB84791BBE}" name="Countries"/>
  </tableColumns>
  <tableStyleInfo name="TableStyleMedium2"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59BFF23A-8B8E-475B-9AB5-52207021A362}" name="Table75" displayName="Table75" ref="A643:B644" totalsRowShown="0">
  <autoFilter ref="A643:B644" xr:uid="{59BFF23A-8B8E-475B-9AB5-52207021A362}"/>
  <tableColumns count="2">
    <tableColumn id="1" xr3:uid="{1BCC5AA1-ED4B-461B-8C8C-82891D4DFFE6}" name="Pleoticus muellieri – Argentine red shrimp"/>
    <tableColumn id="2" xr3:uid="{01AF885F-F280-4D86-9F3C-251DB5AEC58D}" name="Countrie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E7984EB-AAB0-49B1-867C-2B6C990C90B4}" name="Table9" displayName="Table9" ref="A32:B33" totalsRowShown="0" headerRowDxfId="42" dataDxfId="41">
  <autoFilter ref="A32:B33" xr:uid="{8E7984EB-AAB0-49B1-867C-2B6C990C90B4}"/>
  <tableColumns count="2">
    <tableColumn id="1" xr3:uid="{90660F3C-0388-4F8B-9028-B373CF056815}" name="Australia small pelagics" dataDxfId="40"/>
    <tableColumn id="2" xr3:uid="{28E37215-B000-4D99-9998-19BB6F855B5E}" name="Countries" dataDxfId="39"/>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59229B97-6DAA-4F2B-9948-01C062ACFDF1}" name="Table76" displayName="Table76" ref="A660:B663" totalsRowShown="0">
  <autoFilter ref="A660:B663" xr:uid="{59229B97-6DAA-4F2B-9948-01C062ACFDF1}"/>
  <sortState xmlns:xlrd2="http://schemas.microsoft.com/office/spreadsheetml/2017/richdata2" ref="A661:B663">
    <sortCondition ref="A660:A663"/>
  </sortState>
  <tableColumns count="2">
    <tableColumn id="1" xr3:uid="{FAFE67CE-F108-4A25-92E7-EB62F01E75DF}" name="Pollachius pollachius – Pollack"/>
    <tableColumn id="2" xr3:uid="{AA49471F-7B52-4922-81AD-A0E12110CCEF}" name="Countries"/>
  </tableColumns>
  <tableStyleInfo name="TableStyleMedium2"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82069CC7-38C2-4048-8DA2-0A60B248C7E0}" name="Table77" displayName="Table77" ref="A665:B669" totalsRowShown="0">
  <autoFilter ref="A665:B669" xr:uid="{82069CC7-38C2-4048-8DA2-0A60B248C7E0}"/>
  <sortState xmlns:xlrd2="http://schemas.microsoft.com/office/spreadsheetml/2017/richdata2" ref="A666:B669">
    <sortCondition ref="A665:A669"/>
  </sortState>
  <tableColumns count="2">
    <tableColumn id="1" xr3:uid="{55176648-03CB-416C-8607-F35BBC6D90F9}" name="Pollachius virens – Saithe"/>
    <tableColumn id="2" xr3:uid="{A65ABC74-5BE9-4B74-AF56-C72D3B13E51F}" name="Countries"/>
  </tableColumns>
  <tableStyleInfo name="TableStyleMedium2"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D05CC38-1F89-4BF5-82D6-7CB3A87A1D31}" name="Table78" displayName="Table78" ref="A678:B684" totalsRowShown="0">
  <autoFilter ref="A678:B684" xr:uid="{0D05CC38-1F89-4BF5-82D6-7CB3A87A1D31}"/>
  <sortState xmlns:xlrd2="http://schemas.microsoft.com/office/spreadsheetml/2017/richdata2" ref="A679:B684">
    <sortCondition ref="A678:A684"/>
  </sortState>
  <tableColumns count="2">
    <tableColumn id="1" xr3:uid="{395C5F74-1314-43A5-8426-7CE0B0D32AF6}" name="Raja clavata – Thornback ray"/>
    <tableColumn id="2" xr3:uid="{9BDD866A-6EF5-499F-A20D-AA16744D92BB}" name="Countries"/>
  </tableColumns>
  <tableStyleInfo name="TableStyleMedium2"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1329F710-F7D5-427C-BB99-C79F4D55FB9D}" name="Table79" displayName="Table79" ref="A710:B714" totalsRowShown="0">
  <autoFilter ref="A710:B714" xr:uid="{1329F710-F7D5-427C-BB99-C79F4D55FB9D}"/>
  <sortState xmlns:xlrd2="http://schemas.microsoft.com/office/spreadsheetml/2017/richdata2" ref="A711:B714">
    <sortCondition ref="A710:A714"/>
  </sortState>
  <tableColumns count="2">
    <tableColumn id="1" xr3:uid="{1BFD5A03-BB48-40F2-B6FF-E2142CC6327B}" name="Rastrelliger kanagurta – Indian mackerel"/>
    <tableColumn id="2" xr3:uid="{D9340D78-2AF9-46FD-985B-B5F0B020A8F0}" name="Column1"/>
  </tableColumns>
  <tableStyleInfo name="TableStyleMedium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6876648E-0C4D-40C5-8BC4-0A67EB1E362F}" name="Table80" displayName="Table80" ref="A716:B718" totalsRowShown="0">
  <autoFilter ref="A716:B718" xr:uid="{6876648E-0C4D-40C5-8BC4-0A67EB1E362F}"/>
  <tableColumns count="2">
    <tableColumn id="1" xr3:uid="{213AFE92-9E9E-4105-8AC3-0BD3F1B9236D}" name="Reinhardtius hippoglossoides – Greenland halibut"/>
    <tableColumn id="2" xr3:uid="{941DF014-38C4-44D0-8C23-904EFA235D6B}" name="Countries"/>
  </tableColumns>
  <tableStyleInfo name="TableStyleMedium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E1EB862D-FA67-47B1-9904-4022AF6C3220}" name="Table81" displayName="Table81" ref="A733:B741" totalsRowShown="0">
  <autoFilter ref="A733:B741" xr:uid="{E1EB862D-FA67-47B1-9904-4022AF6C3220}"/>
  <sortState xmlns:xlrd2="http://schemas.microsoft.com/office/spreadsheetml/2017/richdata2" ref="A734:B741">
    <sortCondition ref="A733:A741"/>
  </sortState>
  <tableColumns count="2">
    <tableColumn id="1" xr3:uid="{DA3EFD0B-8FEA-4C5A-B0C3-A60FC066222F}" name="Sardina pilchardus – European pilchard"/>
    <tableColumn id="2" xr3:uid="{297C90E8-F17F-4956-8145-ABF7E6ED26A5}" name="Countries"/>
  </tableColumns>
  <tableStyleInfo name="TableStyleMedium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31CAE11F-B515-46FF-AEDB-DC6F033A65D9}" name="Table82" displayName="Table82" ref="A743:B744" totalsRowShown="0">
  <autoFilter ref="A743:B744" xr:uid="{31CAE11F-B515-46FF-AEDB-DC6F033A65D9}"/>
  <tableColumns count="2">
    <tableColumn id="1" xr3:uid="{B6955613-171F-4AD0-8B0F-8D766BA4B3B5}" name="Sardinella aurita – Round sardinella"/>
    <tableColumn id="2" xr3:uid="{EC6921C1-83AE-4B0F-84DE-B70A2F0FE8EB}" name="Countries"/>
  </tableColumns>
  <tableStyleInfo name="TableStyleMedium2"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2F2D822F-D8F9-4601-80B1-0864C253B80C}" name="Table83" displayName="Table83" ref="A746:B752" totalsRowShown="0">
  <autoFilter ref="A746:B752" xr:uid="{2F2D822F-D8F9-4601-80B1-0864C253B80C}"/>
  <sortState xmlns:xlrd2="http://schemas.microsoft.com/office/spreadsheetml/2017/richdata2" ref="A747:B752">
    <sortCondition ref="A746:A752"/>
  </sortState>
  <tableColumns count="2">
    <tableColumn id="1" xr3:uid="{26F6FC1F-4BE3-45ED-B93C-7CC31428B784}" name="Sardinella lemuru – Bali sardinella"/>
    <tableColumn id="2" xr3:uid="{B721FC85-8A35-4EA3-B343-1BAB1D92A2DC}" name="Countries"/>
  </tableColumns>
  <tableStyleInfo name="TableStyleMedium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5C739B3C-4957-44A9-9B23-40AEF14B3FB5}" name="Table84" displayName="Table84" ref="A754:B756" totalsRowShown="0">
  <autoFilter ref="A754:B756" xr:uid="{5C739B3C-4957-44A9-9B23-40AEF14B3FB5}"/>
  <tableColumns count="2">
    <tableColumn id="1" xr3:uid="{290E2699-158E-4745-8785-14D0F0E309CF}" name="Sardinella longiceps – Indian oil sardine"/>
    <tableColumn id="2" xr3:uid="{04D2E916-677D-4429-AFCD-9D58104A8B0F}" name="Countries"/>
  </tableColumns>
  <tableStyleInfo name="TableStyleMedium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518DC69B-F1DD-4707-9813-3CF6B8E0FCF1}" name="Table85" displayName="Table85" ref="A758:B760" totalsRowShown="0">
  <autoFilter ref="A758:B760" xr:uid="{518DC69B-F1DD-4707-9813-3CF6B8E0FCF1}"/>
  <sortState xmlns:xlrd2="http://schemas.microsoft.com/office/spreadsheetml/2017/richdata2" ref="A759:A760">
    <sortCondition ref="A758:A760"/>
  </sortState>
  <tableColumns count="2">
    <tableColumn id="1" xr3:uid="{B8B377B5-6ED3-48F5-8928-7AA72332A776}" name="Sardinops sagax caeruleus – Californian pilchard"/>
    <tableColumn id="2" xr3:uid="{A6EC8DD7-E7FB-4EF5-912D-FA0C618B9E59}" name="Countrie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E178E56-4651-4A39-ADBB-A5166C745BE5}" name="Table10" displayName="Table10" ref="A71:B72" totalsRowShown="0" headerRowDxfId="38" dataDxfId="37">
  <autoFilter ref="A71:B72" xr:uid="{4E178E56-4651-4A39-ADBB-A5166C745BE5}"/>
  <tableColumns count="2">
    <tableColumn id="1" xr3:uid="{2D33D671-FC12-4EA4-B283-CECC296EC3E7}" name="South African multispecies" dataDxfId="36"/>
    <tableColumn id="2" xr3:uid="{854B4797-82E4-456D-A8C2-8CD0459438D9}" name="Countries" dataDxfId="35"/>
  </tableColumns>
  <tableStyleInfo name="TableStyleMedium2"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7471D800-9CAA-4F56-9AE4-F21209427DF7}" name="Table86" displayName="Table86" ref="A766:B768" totalsRowShown="0">
  <autoFilter ref="A766:B768" xr:uid="{7471D800-9CAA-4F56-9AE4-F21209427DF7}"/>
  <tableColumns count="2">
    <tableColumn id="1" xr3:uid="{9FC03268-41F7-484C-9A80-37047ADD443E}" name="Scomber colias – Atlantic chub mackerel"/>
    <tableColumn id="2" xr3:uid="{1DCC67BA-E5EE-44A0-8976-5BC4AFBABC69}" name="Countries"/>
  </tableColumns>
  <tableStyleInfo name="TableStyleMedium2"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38BB6BCB-3E67-44A0-99D4-6FF90346F03B}" name="Table87" displayName="Table87" ref="A770:B778" totalsRowShown="0">
  <autoFilter ref="A770:B778" xr:uid="{38BB6BCB-3E67-44A0-99D4-6FF90346F03B}"/>
  <sortState xmlns:xlrd2="http://schemas.microsoft.com/office/spreadsheetml/2017/richdata2" ref="A771:A778">
    <sortCondition ref="A770:A778"/>
  </sortState>
  <tableColumns count="2">
    <tableColumn id="1" xr3:uid="{05C172DA-68D9-49CC-89BC-3D1908E99823}" name="Scomber japonicus – Pacific chub mackerel"/>
    <tableColumn id="2" xr3:uid="{D1F151EB-5A51-445C-87D6-084C1C1233B8}" name="Countries"/>
  </tableColumns>
  <tableStyleInfo name="TableStyleMedium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FB8E4E2A-4D54-401D-9CCA-072D959BDEC3}" name="Table88" displayName="Table88" ref="A780:B782" totalsRowShown="0">
  <autoFilter ref="A780:B782" xr:uid="{FB8E4E2A-4D54-401D-9CCA-072D959BDEC3}"/>
  <sortState xmlns:xlrd2="http://schemas.microsoft.com/office/spreadsheetml/2017/richdata2" ref="A781:B782">
    <sortCondition ref="A780:A782"/>
  </sortState>
  <tableColumns count="2">
    <tableColumn id="1" xr3:uid="{0ED60D39-D13A-4606-8211-AA7BA8F818EC}" name="Scomber scombrus – Mackerel"/>
    <tableColumn id="2" xr3:uid="{DBCF20E3-DAE2-4FA8-B4AC-A5B2E4550744}" name="Countries"/>
  </tableColumns>
  <tableStyleInfo name="TableStyleMedium2"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A7937297-73F0-45BD-9D10-521803935C70}" name="Table90" displayName="Table90" ref="A784:B787" totalsRowShown="0">
  <autoFilter ref="A784:B787" xr:uid="{A7937297-73F0-45BD-9D10-521803935C70}"/>
  <sortState xmlns:xlrd2="http://schemas.microsoft.com/office/spreadsheetml/2017/richdata2" ref="A785:B787">
    <sortCondition ref="A784:A787"/>
  </sortState>
  <tableColumns count="2">
    <tableColumn id="1" xr3:uid="{BCB79B76-7488-4B1B-A135-7AE4D8372CE3}" name="Scophthalmus maximus – Turbot"/>
    <tableColumn id="2" xr3:uid="{909CB27B-A846-4DFC-BE32-9157F038FCD9}" name="Countries"/>
  </tableColumns>
  <tableStyleInfo name="TableStyleMedium2"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81893C8A-A30E-46D3-8C62-AF65494D18F1}" name="Table91" displayName="Table91" ref="A829:B830" totalsRowShown="0">
  <autoFilter ref="A829:B830" xr:uid="{81893C8A-A30E-46D3-8C62-AF65494D18F1}"/>
  <tableColumns count="2">
    <tableColumn id="1" xr3:uid="{CF40D0E7-53CA-4BDF-B5FC-7B7F68FC7EDF}" name="Spondyliosoma cantharus – Black seabream"/>
    <tableColumn id="2" xr3:uid="{E426C617-688A-401B-AEE7-3F73F242A9A1}" name="Countries"/>
  </tableColumns>
  <tableStyleInfo name="TableStyleMedium2"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701E9F4-F575-4293-BBFA-7038439FBAFF}" name="Table92" displayName="Table92" ref="A802:B807" totalsRowShown="0">
  <autoFilter ref="A802:B807" xr:uid="{0701E9F4-F575-4293-BBFA-7038439FBAFF}"/>
  <sortState xmlns:xlrd2="http://schemas.microsoft.com/office/spreadsheetml/2017/richdata2" ref="A803:B807">
    <sortCondition ref="A802:A807"/>
  </sortState>
  <tableColumns count="2">
    <tableColumn id="1" xr3:uid="{CB092138-91A4-4440-BE4A-71D26167AD93}" name="Sebastes mentella – Deepwater/Beaked redfish"/>
    <tableColumn id="2" xr3:uid="{87527594-F63E-4561-AB93-7FAECDE77399}" name="Countries"/>
  </tableColumns>
  <tableStyleInfo name="TableStyleMedium2"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4C1F4336-FFDA-4303-8B76-9466C39EBDDD}" name="Table93" displayName="Table93" ref="A813:A815" totalsRowShown="0">
  <autoFilter ref="A813:A815" xr:uid="{4C1F4336-FFDA-4303-8B76-9466C39EBDDD}"/>
  <tableColumns count="1">
    <tableColumn id="1" xr3:uid="{29B39215-16AD-466D-852D-A48DDE50205B}" name="Sepi officinalis – Cuttlefish"/>
  </tableColumns>
  <tableStyleInfo name="TableStyleMedium2"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F727E4F7-F021-401C-8662-0D5A4C461546}" name="Table94" displayName="Table94" ref="A817:B827" totalsRowShown="0">
  <autoFilter ref="A817:B827" xr:uid="{F727E4F7-F021-401C-8662-0D5A4C461546}"/>
  <sortState xmlns:xlrd2="http://schemas.microsoft.com/office/spreadsheetml/2017/richdata2" ref="A818:B827">
    <sortCondition ref="A817:A827"/>
  </sortState>
  <tableColumns count="2">
    <tableColumn id="1" xr3:uid="{9035583C-9247-4F33-9E27-812656384EBD}" name="Sole – Solea solea"/>
    <tableColumn id="2" xr3:uid="{52937B9B-CD2A-4375-9898-48FAC7EAD9D1}" name="Countries"/>
  </tableColumns>
  <tableStyleInfo name="TableStyleMedium2"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93282067-4CFA-4B09-BD16-F4C0B5A21E07}" name="Table95" displayName="Table95" ref="A835:B839" totalsRowShown="0">
  <autoFilter ref="A835:B839" xr:uid="{93282067-4CFA-4B09-BD16-F4C0B5A21E07}"/>
  <sortState xmlns:xlrd2="http://schemas.microsoft.com/office/spreadsheetml/2017/richdata2" ref="A836:B839">
    <sortCondition ref="A835:A839"/>
  </sortState>
  <tableColumns count="2">
    <tableColumn id="1" xr3:uid="{95CB83A3-844B-4C4D-9F43-7BFE418E0874}" name="Sprattus sprattus – Sprat"/>
    <tableColumn id="2" xr3:uid="{EA4CE12F-A2E6-444B-8330-215E04F6EE64}" name="Countries"/>
  </tableColumns>
  <tableStyleInfo name="TableStyleMedium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E88B3983-3577-478C-8ADB-21DF2CC6B553}" name="Table96" displayName="Table96" ref="A844:B857" totalsRowShown="0">
  <autoFilter ref="A844:B857" xr:uid="{E88B3983-3577-478C-8ADB-21DF2CC6B553}"/>
  <sortState xmlns:xlrd2="http://schemas.microsoft.com/office/spreadsheetml/2017/richdata2" ref="A845:B857">
    <sortCondition ref="A844:A857"/>
  </sortState>
  <tableColumns count="2">
    <tableColumn id="1" xr3:uid="{702A0AA9-3A3E-4017-B57D-8764E1AB9484}" name="Thunnus alalunga – Albacore tuna"/>
    <tableColumn id="2" xr3:uid="{DB2B32F2-BBFF-449C-98B3-CD2E38F477F1}" name="Countri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programme/main-standard/get-certified" TargetMode="External"/></Relationships>
</file>

<file path=xl/worksheets/_rels/sheet10.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8.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12.xml.rels><?xml version="1.0" encoding="UTF-8" standalone="yes"?>
<Relationships xmlns="http://schemas.openxmlformats.org/package/2006/relationships"><Relationship Id="rId117" Type="http://schemas.openxmlformats.org/officeDocument/2006/relationships/table" Target="../tables/table135.xml"/><Relationship Id="rId21" Type="http://schemas.openxmlformats.org/officeDocument/2006/relationships/table" Target="../tables/table39.xml"/><Relationship Id="rId42" Type="http://schemas.openxmlformats.org/officeDocument/2006/relationships/table" Target="../tables/table60.xml"/><Relationship Id="rId63" Type="http://schemas.openxmlformats.org/officeDocument/2006/relationships/table" Target="../tables/table81.xml"/><Relationship Id="rId84" Type="http://schemas.openxmlformats.org/officeDocument/2006/relationships/table" Target="../tables/table102.xml"/><Relationship Id="rId16" Type="http://schemas.openxmlformats.org/officeDocument/2006/relationships/table" Target="../tables/table34.xml"/><Relationship Id="rId107" Type="http://schemas.openxmlformats.org/officeDocument/2006/relationships/table" Target="../tables/table125.xml"/><Relationship Id="rId11" Type="http://schemas.openxmlformats.org/officeDocument/2006/relationships/table" Target="../tables/table29.xml"/><Relationship Id="rId32" Type="http://schemas.openxmlformats.org/officeDocument/2006/relationships/table" Target="../tables/table50.xml"/><Relationship Id="rId37" Type="http://schemas.openxmlformats.org/officeDocument/2006/relationships/table" Target="../tables/table55.xml"/><Relationship Id="rId53" Type="http://schemas.openxmlformats.org/officeDocument/2006/relationships/table" Target="../tables/table71.xml"/><Relationship Id="rId58" Type="http://schemas.openxmlformats.org/officeDocument/2006/relationships/table" Target="../tables/table76.xml"/><Relationship Id="rId74" Type="http://schemas.openxmlformats.org/officeDocument/2006/relationships/table" Target="../tables/table92.xml"/><Relationship Id="rId79" Type="http://schemas.openxmlformats.org/officeDocument/2006/relationships/table" Target="../tables/table97.xml"/><Relationship Id="rId102" Type="http://schemas.openxmlformats.org/officeDocument/2006/relationships/table" Target="../tables/table120.xml"/><Relationship Id="rId123" Type="http://schemas.openxmlformats.org/officeDocument/2006/relationships/table" Target="../tables/table141.xml"/><Relationship Id="rId128" Type="http://schemas.openxmlformats.org/officeDocument/2006/relationships/table" Target="../tables/table146.xml"/><Relationship Id="rId5" Type="http://schemas.openxmlformats.org/officeDocument/2006/relationships/table" Target="../tables/table23.xml"/><Relationship Id="rId90" Type="http://schemas.openxmlformats.org/officeDocument/2006/relationships/table" Target="../tables/table108.xml"/><Relationship Id="rId95" Type="http://schemas.openxmlformats.org/officeDocument/2006/relationships/table" Target="../tables/table113.xml"/><Relationship Id="rId22" Type="http://schemas.openxmlformats.org/officeDocument/2006/relationships/table" Target="../tables/table40.xml"/><Relationship Id="rId27" Type="http://schemas.openxmlformats.org/officeDocument/2006/relationships/table" Target="../tables/table45.xml"/><Relationship Id="rId43" Type="http://schemas.openxmlformats.org/officeDocument/2006/relationships/table" Target="../tables/table61.xml"/><Relationship Id="rId48" Type="http://schemas.openxmlformats.org/officeDocument/2006/relationships/table" Target="../tables/table66.xml"/><Relationship Id="rId64" Type="http://schemas.openxmlformats.org/officeDocument/2006/relationships/table" Target="../tables/table82.xml"/><Relationship Id="rId69" Type="http://schemas.openxmlformats.org/officeDocument/2006/relationships/table" Target="../tables/table87.xml"/><Relationship Id="rId113" Type="http://schemas.openxmlformats.org/officeDocument/2006/relationships/table" Target="../tables/table131.xml"/><Relationship Id="rId118" Type="http://schemas.openxmlformats.org/officeDocument/2006/relationships/table" Target="../tables/table136.xml"/><Relationship Id="rId134" Type="http://schemas.openxmlformats.org/officeDocument/2006/relationships/table" Target="../tables/table152.xml"/><Relationship Id="rId80" Type="http://schemas.openxmlformats.org/officeDocument/2006/relationships/table" Target="../tables/table98.xml"/><Relationship Id="rId85" Type="http://schemas.openxmlformats.org/officeDocument/2006/relationships/table" Target="../tables/table103.xml"/><Relationship Id="rId12" Type="http://schemas.openxmlformats.org/officeDocument/2006/relationships/table" Target="../tables/table30.xml"/><Relationship Id="rId17" Type="http://schemas.openxmlformats.org/officeDocument/2006/relationships/table" Target="../tables/table35.xml"/><Relationship Id="rId33" Type="http://schemas.openxmlformats.org/officeDocument/2006/relationships/table" Target="../tables/table51.xml"/><Relationship Id="rId38" Type="http://schemas.openxmlformats.org/officeDocument/2006/relationships/table" Target="../tables/table56.xml"/><Relationship Id="rId59" Type="http://schemas.openxmlformats.org/officeDocument/2006/relationships/table" Target="../tables/table77.xml"/><Relationship Id="rId103" Type="http://schemas.openxmlformats.org/officeDocument/2006/relationships/table" Target="../tables/table121.xml"/><Relationship Id="rId108" Type="http://schemas.openxmlformats.org/officeDocument/2006/relationships/table" Target="../tables/table126.xml"/><Relationship Id="rId124" Type="http://schemas.openxmlformats.org/officeDocument/2006/relationships/table" Target="../tables/table142.xml"/><Relationship Id="rId129" Type="http://schemas.openxmlformats.org/officeDocument/2006/relationships/table" Target="../tables/table147.xml"/><Relationship Id="rId54" Type="http://schemas.openxmlformats.org/officeDocument/2006/relationships/table" Target="../tables/table72.xml"/><Relationship Id="rId70" Type="http://schemas.openxmlformats.org/officeDocument/2006/relationships/table" Target="../tables/table88.xml"/><Relationship Id="rId75" Type="http://schemas.openxmlformats.org/officeDocument/2006/relationships/table" Target="../tables/table93.xml"/><Relationship Id="rId91" Type="http://schemas.openxmlformats.org/officeDocument/2006/relationships/table" Target="../tables/table109.xml"/><Relationship Id="rId96" Type="http://schemas.openxmlformats.org/officeDocument/2006/relationships/table" Target="../tables/table114.xml"/><Relationship Id="rId1" Type="http://schemas.openxmlformats.org/officeDocument/2006/relationships/printerSettings" Target="../printerSettings/printerSettings9.bin"/><Relationship Id="rId6" Type="http://schemas.openxmlformats.org/officeDocument/2006/relationships/table" Target="../tables/table24.xml"/><Relationship Id="rId23" Type="http://schemas.openxmlformats.org/officeDocument/2006/relationships/table" Target="../tables/table41.xml"/><Relationship Id="rId28" Type="http://schemas.openxmlformats.org/officeDocument/2006/relationships/table" Target="../tables/table46.xml"/><Relationship Id="rId49" Type="http://schemas.openxmlformats.org/officeDocument/2006/relationships/table" Target="../tables/table67.xml"/><Relationship Id="rId114" Type="http://schemas.openxmlformats.org/officeDocument/2006/relationships/table" Target="../tables/table132.xml"/><Relationship Id="rId119" Type="http://schemas.openxmlformats.org/officeDocument/2006/relationships/table" Target="../tables/table137.xml"/><Relationship Id="rId44" Type="http://schemas.openxmlformats.org/officeDocument/2006/relationships/table" Target="../tables/table62.xml"/><Relationship Id="rId60" Type="http://schemas.openxmlformats.org/officeDocument/2006/relationships/table" Target="../tables/table78.xml"/><Relationship Id="rId65" Type="http://schemas.openxmlformats.org/officeDocument/2006/relationships/table" Target="../tables/table83.xml"/><Relationship Id="rId81" Type="http://schemas.openxmlformats.org/officeDocument/2006/relationships/table" Target="../tables/table99.xml"/><Relationship Id="rId86" Type="http://schemas.openxmlformats.org/officeDocument/2006/relationships/table" Target="../tables/table104.xml"/><Relationship Id="rId130" Type="http://schemas.openxmlformats.org/officeDocument/2006/relationships/table" Target="../tables/table148.xml"/><Relationship Id="rId13" Type="http://schemas.openxmlformats.org/officeDocument/2006/relationships/table" Target="../tables/table31.xml"/><Relationship Id="rId18" Type="http://schemas.openxmlformats.org/officeDocument/2006/relationships/table" Target="../tables/table36.xml"/><Relationship Id="rId39" Type="http://schemas.openxmlformats.org/officeDocument/2006/relationships/table" Target="../tables/table57.xml"/><Relationship Id="rId109" Type="http://schemas.openxmlformats.org/officeDocument/2006/relationships/table" Target="../tables/table127.xml"/><Relationship Id="rId34" Type="http://schemas.openxmlformats.org/officeDocument/2006/relationships/table" Target="../tables/table52.xml"/><Relationship Id="rId50" Type="http://schemas.openxmlformats.org/officeDocument/2006/relationships/table" Target="../tables/table68.xml"/><Relationship Id="rId55" Type="http://schemas.openxmlformats.org/officeDocument/2006/relationships/table" Target="../tables/table73.xml"/><Relationship Id="rId76" Type="http://schemas.openxmlformats.org/officeDocument/2006/relationships/table" Target="../tables/table94.xml"/><Relationship Id="rId97" Type="http://schemas.openxmlformats.org/officeDocument/2006/relationships/table" Target="../tables/table115.xml"/><Relationship Id="rId104" Type="http://schemas.openxmlformats.org/officeDocument/2006/relationships/table" Target="../tables/table122.xml"/><Relationship Id="rId120" Type="http://schemas.openxmlformats.org/officeDocument/2006/relationships/table" Target="../tables/table138.xml"/><Relationship Id="rId125" Type="http://schemas.openxmlformats.org/officeDocument/2006/relationships/table" Target="../tables/table143.xml"/><Relationship Id="rId7" Type="http://schemas.openxmlformats.org/officeDocument/2006/relationships/table" Target="../tables/table25.xml"/><Relationship Id="rId71" Type="http://schemas.openxmlformats.org/officeDocument/2006/relationships/table" Target="../tables/table89.xml"/><Relationship Id="rId92" Type="http://schemas.openxmlformats.org/officeDocument/2006/relationships/table" Target="../tables/table110.xml"/><Relationship Id="rId2" Type="http://schemas.openxmlformats.org/officeDocument/2006/relationships/table" Target="../tables/table20.xml"/><Relationship Id="rId29" Type="http://schemas.openxmlformats.org/officeDocument/2006/relationships/table" Target="../tables/table47.xml"/><Relationship Id="rId24" Type="http://schemas.openxmlformats.org/officeDocument/2006/relationships/table" Target="../tables/table42.xml"/><Relationship Id="rId40" Type="http://schemas.openxmlformats.org/officeDocument/2006/relationships/table" Target="../tables/table58.xml"/><Relationship Id="rId45" Type="http://schemas.openxmlformats.org/officeDocument/2006/relationships/table" Target="../tables/table63.xml"/><Relationship Id="rId66" Type="http://schemas.openxmlformats.org/officeDocument/2006/relationships/table" Target="../tables/table84.xml"/><Relationship Id="rId87" Type="http://schemas.openxmlformats.org/officeDocument/2006/relationships/table" Target="../tables/table105.xml"/><Relationship Id="rId110" Type="http://schemas.openxmlformats.org/officeDocument/2006/relationships/table" Target="../tables/table128.xml"/><Relationship Id="rId115" Type="http://schemas.openxmlformats.org/officeDocument/2006/relationships/table" Target="../tables/table133.xml"/><Relationship Id="rId131" Type="http://schemas.openxmlformats.org/officeDocument/2006/relationships/table" Target="../tables/table149.xml"/><Relationship Id="rId61" Type="http://schemas.openxmlformats.org/officeDocument/2006/relationships/table" Target="../tables/table79.xml"/><Relationship Id="rId82" Type="http://schemas.openxmlformats.org/officeDocument/2006/relationships/table" Target="../tables/table100.xml"/><Relationship Id="rId19" Type="http://schemas.openxmlformats.org/officeDocument/2006/relationships/table" Target="../tables/table37.xml"/><Relationship Id="rId14" Type="http://schemas.openxmlformats.org/officeDocument/2006/relationships/table" Target="../tables/table32.xml"/><Relationship Id="rId30" Type="http://schemas.openxmlformats.org/officeDocument/2006/relationships/table" Target="../tables/table48.xml"/><Relationship Id="rId35" Type="http://schemas.openxmlformats.org/officeDocument/2006/relationships/table" Target="../tables/table53.xml"/><Relationship Id="rId56" Type="http://schemas.openxmlformats.org/officeDocument/2006/relationships/table" Target="../tables/table74.xml"/><Relationship Id="rId77" Type="http://schemas.openxmlformats.org/officeDocument/2006/relationships/table" Target="../tables/table95.xml"/><Relationship Id="rId100" Type="http://schemas.openxmlformats.org/officeDocument/2006/relationships/table" Target="../tables/table118.xml"/><Relationship Id="rId105" Type="http://schemas.openxmlformats.org/officeDocument/2006/relationships/table" Target="../tables/table123.xml"/><Relationship Id="rId126" Type="http://schemas.openxmlformats.org/officeDocument/2006/relationships/table" Target="../tables/table144.xml"/><Relationship Id="rId8" Type="http://schemas.openxmlformats.org/officeDocument/2006/relationships/table" Target="../tables/table26.xml"/><Relationship Id="rId51" Type="http://schemas.openxmlformats.org/officeDocument/2006/relationships/table" Target="../tables/table69.xml"/><Relationship Id="rId72" Type="http://schemas.openxmlformats.org/officeDocument/2006/relationships/table" Target="../tables/table90.xml"/><Relationship Id="rId93" Type="http://schemas.openxmlformats.org/officeDocument/2006/relationships/table" Target="../tables/table111.xml"/><Relationship Id="rId98" Type="http://schemas.openxmlformats.org/officeDocument/2006/relationships/table" Target="../tables/table116.xml"/><Relationship Id="rId121" Type="http://schemas.openxmlformats.org/officeDocument/2006/relationships/table" Target="../tables/table139.xml"/><Relationship Id="rId3" Type="http://schemas.openxmlformats.org/officeDocument/2006/relationships/table" Target="../tables/table21.xml"/><Relationship Id="rId25" Type="http://schemas.openxmlformats.org/officeDocument/2006/relationships/table" Target="../tables/table43.xml"/><Relationship Id="rId46" Type="http://schemas.openxmlformats.org/officeDocument/2006/relationships/table" Target="../tables/table64.xml"/><Relationship Id="rId67" Type="http://schemas.openxmlformats.org/officeDocument/2006/relationships/table" Target="../tables/table85.xml"/><Relationship Id="rId116" Type="http://schemas.openxmlformats.org/officeDocument/2006/relationships/table" Target="../tables/table134.xml"/><Relationship Id="rId20" Type="http://schemas.openxmlformats.org/officeDocument/2006/relationships/table" Target="../tables/table38.xml"/><Relationship Id="rId41" Type="http://schemas.openxmlformats.org/officeDocument/2006/relationships/table" Target="../tables/table59.xml"/><Relationship Id="rId62" Type="http://schemas.openxmlformats.org/officeDocument/2006/relationships/table" Target="../tables/table80.xml"/><Relationship Id="rId83" Type="http://schemas.openxmlformats.org/officeDocument/2006/relationships/table" Target="../tables/table101.xml"/><Relationship Id="rId88" Type="http://schemas.openxmlformats.org/officeDocument/2006/relationships/table" Target="../tables/table106.xml"/><Relationship Id="rId111" Type="http://schemas.openxmlformats.org/officeDocument/2006/relationships/table" Target="../tables/table129.xml"/><Relationship Id="rId132" Type="http://schemas.openxmlformats.org/officeDocument/2006/relationships/table" Target="../tables/table150.xml"/><Relationship Id="rId15" Type="http://schemas.openxmlformats.org/officeDocument/2006/relationships/table" Target="../tables/table33.xml"/><Relationship Id="rId36" Type="http://schemas.openxmlformats.org/officeDocument/2006/relationships/table" Target="../tables/table54.xml"/><Relationship Id="rId57" Type="http://schemas.openxmlformats.org/officeDocument/2006/relationships/table" Target="../tables/table75.xml"/><Relationship Id="rId106" Type="http://schemas.openxmlformats.org/officeDocument/2006/relationships/table" Target="../tables/table124.xml"/><Relationship Id="rId127" Type="http://schemas.openxmlformats.org/officeDocument/2006/relationships/table" Target="../tables/table145.xml"/><Relationship Id="rId10" Type="http://schemas.openxmlformats.org/officeDocument/2006/relationships/table" Target="../tables/table28.xml"/><Relationship Id="rId31" Type="http://schemas.openxmlformats.org/officeDocument/2006/relationships/table" Target="../tables/table49.xml"/><Relationship Id="rId52" Type="http://schemas.openxmlformats.org/officeDocument/2006/relationships/table" Target="../tables/table70.xml"/><Relationship Id="rId73" Type="http://schemas.openxmlformats.org/officeDocument/2006/relationships/table" Target="../tables/table91.xml"/><Relationship Id="rId78" Type="http://schemas.openxmlformats.org/officeDocument/2006/relationships/table" Target="../tables/table96.xml"/><Relationship Id="rId94" Type="http://schemas.openxmlformats.org/officeDocument/2006/relationships/table" Target="../tables/table112.xml"/><Relationship Id="rId99" Type="http://schemas.openxmlformats.org/officeDocument/2006/relationships/table" Target="../tables/table117.xml"/><Relationship Id="rId101" Type="http://schemas.openxmlformats.org/officeDocument/2006/relationships/table" Target="../tables/table119.xml"/><Relationship Id="rId122" Type="http://schemas.openxmlformats.org/officeDocument/2006/relationships/table" Target="../tables/table140.xml"/><Relationship Id="rId4" Type="http://schemas.openxmlformats.org/officeDocument/2006/relationships/table" Target="../tables/table22.xml"/><Relationship Id="rId9" Type="http://schemas.openxmlformats.org/officeDocument/2006/relationships/table" Target="../tables/table27.xml"/><Relationship Id="rId26" Type="http://schemas.openxmlformats.org/officeDocument/2006/relationships/table" Target="../tables/table44.xml"/><Relationship Id="rId47" Type="http://schemas.openxmlformats.org/officeDocument/2006/relationships/table" Target="../tables/table65.xml"/><Relationship Id="rId68" Type="http://schemas.openxmlformats.org/officeDocument/2006/relationships/table" Target="../tables/table86.xml"/><Relationship Id="rId89" Type="http://schemas.openxmlformats.org/officeDocument/2006/relationships/table" Target="../tables/table107.xml"/><Relationship Id="rId112" Type="http://schemas.openxmlformats.org/officeDocument/2006/relationships/table" Target="../tables/table130.xml"/><Relationship Id="rId133" Type="http://schemas.openxmlformats.org/officeDocument/2006/relationships/table" Target="../tables/table15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53.xml"/><Relationship Id="rId2" Type="http://schemas.openxmlformats.org/officeDocument/2006/relationships/printerSettings" Target="../printerSettings/printerSettings10.bin"/><Relationship Id="rId1" Type="http://schemas.openxmlformats.org/officeDocument/2006/relationships/hyperlink" Target="https://www.asc-aqua.org/what-you-can-do/take-action/find-a-produc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arin-trust.com/programme/main-standard/get-certified"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ices.dk/data/Documents/Maps/ICES-Ecoregions-hybrid-statistical-areas.png" TargetMode="External"/><Relationship Id="rId2" Type="http://schemas.openxmlformats.org/officeDocument/2006/relationships/hyperlink" Target="https://www.fao.org/fishery/en/area/search" TargetMode="External"/><Relationship Id="rId1" Type="http://schemas.openxmlformats.org/officeDocument/2006/relationships/hyperlink" Target="https://www.marin-trust.com/programme/main-standard/approved-whole-fish"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ices.dk/data/Documents/Maps/ICES-Ecoregions-hybrid-statistical-areas.png" TargetMode="External"/><Relationship Id="rId2" Type="http://schemas.openxmlformats.org/officeDocument/2006/relationships/hyperlink" Target="https://www.fao.org/fishery/en/area/search" TargetMode="External"/><Relationship Id="rId1" Type="http://schemas.openxmlformats.org/officeDocument/2006/relationships/hyperlink" Target="https://www.marin-trust.com/programme/main-standard/approved-by-products"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marin-trust.com/programme/main-standard/cost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pageSetUpPr autoPageBreaks="0"/>
  </sheetPr>
  <dimension ref="A1:I38"/>
  <sheetViews>
    <sheetView showGridLines="0" tabSelected="1" zoomScale="85" zoomScaleNormal="85" workbookViewId="0">
      <selection activeCell="M18" sqref="M18"/>
    </sheetView>
  </sheetViews>
  <sheetFormatPr defaultRowHeight="15"/>
  <cols>
    <col min="1" max="9" width="17.28515625" customWidth="1"/>
  </cols>
  <sheetData>
    <row r="1" spans="1:9">
      <c r="A1" s="141" t="s">
        <v>35</v>
      </c>
      <c r="B1" s="142"/>
      <c r="C1" s="142"/>
      <c r="D1" s="142"/>
      <c r="E1" s="142"/>
      <c r="F1" s="142"/>
      <c r="G1" s="142"/>
      <c r="H1" s="142"/>
      <c r="I1" s="142"/>
    </row>
    <row r="2" spans="1:9">
      <c r="A2" s="142"/>
      <c r="B2" s="142"/>
      <c r="C2" s="142"/>
      <c r="D2" s="142"/>
      <c r="E2" s="142"/>
      <c r="F2" s="142"/>
      <c r="G2" s="142"/>
      <c r="H2" s="142"/>
      <c r="I2" s="142"/>
    </row>
    <row r="3" spans="1:9">
      <c r="A3" s="142"/>
      <c r="B3" s="142"/>
      <c r="C3" s="142"/>
      <c r="D3" s="142"/>
      <c r="E3" s="142"/>
      <c r="F3" s="142"/>
      <c r="G3" s="142"/>
      <c r="H3" s="142"/>
      <c r="I3" s="142"/>
    </row>
    <row r="4" spans="1:9" s="1" customFormat="1">
      <c r="A4" s="144" t="s">
        <v>156</v>
      </c>
      <c r="B4" s="144"/>
      <c r="C4" s="144"/>
      <c r="D4" s="144"/>
      <c r="E4" s="144"/>
      <c r="F4" s="144"/>
      <c r="G4" s="144"/>
      <c r="H4" s="144"/>
      <c r="I4" s="144"/>
    </row>
    <row r="5" spans="1:9" s="1" customFormat="1">
      <c r="A5" s="144"/>
      <c r="B5" s="144"/>
      <c r="C5" s="144"/>
      <c r="D5" s="144"/>
      <c r="E5" s="144"/>
      <c r="F5" s="144"/>
      <c r="G5" s="144"/>
      <c r="H5" s="144"/>
      <c r="I5" s="144"/>
    </row>
    <row r="6" spans="1:9" s="1" customFormat="1">
      <c r="A6" s="144"/>
      <c r="B6" s="144"/>
      <c r="C6" s="144"/>
      <c r="D6" s="144"/>
      <c r="E6" s="144"/>
      <c r="F6" s="144"/>
      <c r="G6" s="144"/>
      <c r="H6" s="144"/>
      <c r="I6" s="144"/>
    </row>
    <row r="7" spans="1:9" s="30" customFormat="1" ht="16.5" thickBot="1">
      <c r="A7" s="38"/>
      <c r="B7" s="42"/>
      <c r="C7" s="42"/>
      <c r="D7" s="42"/>
      <c r="E7" s="42"/>
      <c r="F7" s="42"/>
      <c r="G7" s="42"/>
    </row>
    <row r="8" spans="1:9" ht="16.5" thickBot="1">
      <c r="A8" s="138" t="s">
        <v>137</v>
      </c>
      <c r="B8" s="139"/>
      <c r="C8" s="139"/>
      <c r="D8" s="139"/>
      <c r="E8" s="139"/>
      <c r="F8" s="139"/>
      <c r="G8" s="139"/>
      <c r="H8" s="139"/>
      <c r="I8" s="140"/>
    </row>
    <row r="9" spans="1:9" s="65" customFormat="1" ht="15.75">
      <c r="A9" s="66"/>
      <c r="B9" s="147" t="s">
        <v>371</v>
      </c>
      <c r="C9" s="147"/>
      <c r="D9" s="147"/>
      <c r="E9" s="147"/>
      <c r="F9" s="147"/>
      <c r="G9" s="147"/>
      <c r="H9" s="147"/>
      <c r="I9" s="147"/>
    </row>
    <row r="10" spans="1:9" s="65" customFormat="1" ht="15.75" customHeight="1">
      <c r="A10" s="66"/>
      <c r="B10" s="148"/>
      <c r="C10" s="148"/>
      <c r="D10" s="148"/>
      <c r="E10" s="148"/>
      <c r="F10" s="148"/>
      <c r="G10" s="148"/>
      <c r="H10" s="148"/>
      <c r="I10" s="148"/>
    </row>
    <row r="11" spans="1:9" s="65" customFormat="1" ht="15.75">
      <c r="A11" s="66"/>
      <c r="B11" s="148"/>
      <c r="C11" s="148"/>
      <c r="D11" s="148"/>
      <c r="E11" s="148"/>
      <c r="F11" s="148"/>
      <c r="G11" s="148"/>
      <c r="H11" s="148"/>
      <c r="I11" s="148"/>
    </row>
    <row r="12" spans="1:9" s="65" customFormat="1" ht="15.75">
      <c r="A12" s="66"/>
      <c r="B12" s="148"/>
      <c r="C12" s="148"/>
      <c r="D12" s="148"/>
      <c r="E12" s="148"/>
      <c r="F12" s="148"/>
      <c r="G12" s="148"/>
      <c r="H12" s="148"/>
      <c r="I12" s="148"/>
    </row>
    <row r="13" spans="1:9" s="65" customFormat="1" ht="15.75">
      <c r="A13" s="66"/>
      <c r="B13" s="148"/>
      <c r="C13" s="148"/>
      <c r="D13" s="148"/>
      <c r="E13" s="148"/>
      <c r="F13" s="148"/>
      <c r="G13" s="148"/>
      <c r="H13" s="148"/>
      <c r="I13" s="148"/>
    </row>
    <row r="14" spans="1:9" s="65" customFormat="1" ht="15.75">
      <c r="A14" s="66"/>
      <c r="B14" s="148"/>
      <c r="C14" s="148"/>
      <c r="D14" s="148"/>
      <c r="E14" s="148"/>
      <c r="F14" s="148"/>
      <c r="G14" s="148"/>
      <c r="H14" s="148"/>
      <c r="I14" s="148"/>
    </row>
    <row r="15" spans="1:9" s="65" customFormat="1" ht="15.75">
      <c r="A15" s="66"/>
      <c r="B15" s="148"/>
      <c r="C15" s="148"/>
      <c r="D15" s="148"/>
      <c r="E15" s="148"/>
      <c r="F15" s="148"/>
      <c r="G15" s="148"/>
      <c r="H15" s="148"/>
      <c r="I15" s="148"/>
    </row>
    <row r="16" spans="1:9" s="65" customFormat="1" ht="15.75">
      <c r="A16" s="66"/>
      <c r="B16" s="148"/>
      <c r="C16" s="148"/>
      <c r="D16" s="148"/>
      <c r="E16" s="148"/>
      <c r="F16" s="148"/>
      <c r="G16" s="148"/>
      <c r="H16" s="148"/>
      <c r="I16" s="148"/>
    </row>
    <row r="17" spans="1:9" s="65" customFormat="1" ht="15.75">
      <c r="A17" s="66"/>
      <c r="B17" s="148"/>
      <c r="C17" s="148"/>
      <c r="D17" s="148"/>
      <c r="E17" s="148"/>
      <c r="F17" s="148"/>
      <c r="G17" s="148"/>
      <c r="H17" s="148"/>
      <c r="I17" s="148"/>
    </row>
    <row r="18" spans="1:9" s="65" customFormat="1" ht="16.5" thickBot="1">
      <c r="A18" s="66"/>
      <c r="B18" s="149"/>
      <c r="C18" s="149"/>
      <c r="D18" s="149"/>
      <c r="E18" s="149"/>
      <c r="F18" s="149"/>
      <c r="G18" s="149"/>
      <c r="H18" s="149"/>
      <c r="I18" s="149"/>
    </row>
    <row r="19" spans="1:9" ht="16.5" thickBot="1">
      <c r="A19" s="138" t="s">
        <v>1014</v>
      </c>
      <c r="B19" s="139"/>
      <c r="C19" s="139"/>
      <c r="D19" s="139"/>
      <c r="E19" s="139"/>
      <c r="F19" s="139"/>
      <c r="G19" s="139"/>
      <c r="H19" s="139"/>
      <c r="I19" s="140"/>
    </row>
    <row r="20" spans="1:9">
      <c r="A20" s="145" t="s">
        <v>415</v>
      </c>
      <c r="B20" s="145"/>
      <c r="C20" s="145"/>
      <c r="D20" s="145"/>
      <c r="E20" s="145"/>
      <c r="F20" s="145"/>
      <c r="G20" s="145"/>
      <c r="H20" s="145"/>
      <c r="I20" s="145"/>
    </row>
    <row r="21" spans="1:9">
      <c r="A21" s="146"/>
      <c r="B21" s="146"/>
      <c r="C21" s="146"/>
      <c r="D21" s="146"/>
      <c r="E21" s="146"/>
      <c r="F21" s="146"/>
      <c r="G21" s="146"/>
      <c r="H21" s="146"/>
      <c r="I21" s="146"/>
    </row>
    <row r="22" spans="1:9">
      <c r="A22" s="146"/>
      <c r="B22" s="146"/>
      <c r="C22" s="146"/>
      <c r="D22" s="146"/>
      <c r="E22" s="146"/>
      <c r="F22" s="146"/>
      <c r="G22" s="146"/>
      <c r="H22" s="146"/>
      <c r="I22" s="146"/>
    </row>
    <row r="23" spans="1:9">
      <c r="A23" s="91"/>
      <c r="B23" s="91"/>
      <c r="C23" s="91"/>
      <c r="D23" s="91"/>
      <c r="E23" s="91"/>
      <c r="F23" s="91"/>
      <c r="G23" s="91"/>
      <c r="H23" s="91"/>
      <c r="I23" s="91"/>
    </row>
    <row r="24" spans="1:9" ht="15.75" customHeight="1">
      <c r="A24" s="143" t="s">
        <v>164</v>
      </c>
      <c r="B24" s="143"/>
      <c r="C24" s="143"/>
      <c r="D24" s="143"/>
      <c r="E24" s="143"/>
      <c r="F24" s="143"/>
      <c r="G24" s="143"/>
      <c r="H24" s="143"/>
      <c r="I24" s="143"/>
    </row>
    <row r="25" spans="1:9" ht="15.75" customHeight="1">
      <c r="A25" s="92"/>
      <c r="B25" s="92"/>
      <c r="C25" s="92"/>
      <c r="D25" s="92"/>
      <c r="E25" s="92"/>
      <c r="F25" s="92"/>
      <c r="G25" s="92"/>
      <c r="H25" s="92"/>
      <c r="I25" s="92"/>
    </row>
    <row r="26" spans="1:9" ht="15.75" customHeight="1">
      <c r="A26" s="146" t="s">
        <v>416</v>
      </c>
      <c r="B26" s="146"/>
      <c r="C26" s="146"/>
      <c r="D26" s="146"/>
      <c r="E26" s="146"/>
      <c r="F26" s="146"/>
      <c r="G26" s="146"/>
      <c r="H26" s="146"/>
      <c r="I26" s="146"/>
    </row>
    <row r="27" spans="1:9" ht="14.45" customHeight="1">
      <c r="A27" s="146"/>
      <c r="B27" s="146"/>
      <c r="C27" s="146"/>
      <c r="D27" s="146"/>
      <c r="E27" s="146"/>
      <c r="F27" s="146"/>
      <c r="G27" s="146"/>
      <c r="H27" s="146"/>
      <c r="I27" s="146"/>
    </row>
    <row r="28" spans="1:9" ht="14.45" customHeight="1">
      <c r="A28" s="146"/>
      <c r="B28" s="146"/>
      <c r="C28" s="146"/>
      <c r="D28" s="146"/>
      <c r="E28" s="146"/>
      <c r="F28" s="146"/>
      <c r="G28" s="146"/>
      <c r="H28" s="146"/>
      <c r="I28" s="146"/>
    </row>
    <row r="29" spans="1:9" ht="14.45" customHeight="1">
      <c r="A29" s="146"/>
      <c r="B29" s="146"/>
      <c r="C29" s="146"/>
      <c r="D29" s="146"/>
      <c r="E29" s="146"/>
      <c r="F29" s="146"/>
      <c r="G29" s="146"/>
      <c r="H29" s="146"/>
      <c r="I29" s="146"/>
    </row>
    <row r="30" spans="1:9" s="30" customFormat="1" ht="15.75">
      <c r="A30" s="146"/>
      <c r="B30" s="146"/>
      <c r="C30" s="146"/>
      <c r="D30" s="146"/>
      <c r="E30" s="146"/>
      <c r="F30" s="146"/>
      <c r="G30" s="146"/>
      <c r="H30" s="146"/>
      <c r="I30" s="146"/>
    </row>
    <row r="31" spans="1:9" s="30" customFormat="1" ht="15.75">
      <c r="A31" s="146"/>
      <c r="B31" s="146"/>
      <c r="C31" s="146"/>
      <c r="D31" s="146"/>
      <c r="E31" s="146"/>
      <c r="F31" s="146"/>
      <c r="G31" s="146"/>
      <c r="H31" s="146"/>
      <c r="I31" s="146"/>
    </row>
    <row r="32" spans="1:9" ht="15.75" customHeight="1">
      <c r="A32" s="137" t="s">
        <v>126</v>
      </c>
      <c r="B32" s="137"/>
      <c r="C32" s="137"/>
      <c r="D32" s="137"/>
      <c r="E32" s="137"/>
      <c r="F32" s="137"/>
      <c r="G32" s="137"/>
      <c r="H32" s="137"/>
      <c r="I32" s="137"/>
    </row>
    <row r="33" spans="1:9">
      <c r="A33" s="2"/>
      <c r="B33" s="2"/>
      <c r="C33" s="2"/>
      <c r="D33" s="2"/>
      <c r="E33" s="2"/>
      <c r="F33" s="2"/>
      <c r="G33" s="2"/>
      <c r="H33" s="2"/>
      <c r="I33" s="2"/>
    </row>
    <row r="34" spans="1:9">
      <c r="A34" s="1"/>
      <c r="B34" s="1"/>
      <c r="C34" s="1"/>
      <c r="D34" s="1"/>
      <c r="E34" s="1"/>
      <c r="F34" s="1"/>
      <c r="G34" s="1"/>
      <c r="H34" s="1"/>
      <c r="I34" s="1"/>
    </row>
    <row r="35" spans="1:9">
      <c r="A35" s="1"/>
      <c r="B35" s="1"/>
      <c r="C35" s="1"/>
      <c r="D35" s="1"/>
      <c r="E35" s="1"/>
      <c r="F35" s="1"/>
      <c r="G35" s="1"/>
      <c r="H35" s="1"/>
      <c r="I35" s="1"/>
    </row>
    <row r="36" spans="1:9">
      <c r="A36" s="1"/>
      <c r="B36" s="1"/>
      <c r="C36" s="1"/>
      <c r="D36" s="1"/>
      <c r="E36" s="1"/>
      <c r="F36" s="1"/>
      <c r="G36" s="1"/>
      <c r="H36" s="1"/>
      <c r="I36" s="1"/>
    </row>
    <row r="37" spans="1:9">
      <c r="A37" s="1"/>
      <c r="B37" s="1"/>
      <c r="C37" s="1"/>
      <c r="D37" s="1"/>
      <c r="E37" s="1"/>
      <c r="F37" s="1"/>
      <c r="G37" s="1"/>
      <c r="H37" s="1"/>
      <c r="I37" s="1"/>
    </row>
    <row r="38" spans="1:9">
      <c r="A38" s="1"/>
      <c r="B38" s="1"/>
      <c r="C38" s="1"/>
      <c r="D38" s="1"/>
      <c r="E38" s="1"/>
      <c r="F38" s="1"/>
      <c r="G38" s="1"/>
      <c r="H38" s="1"/>
      <c r="I38" s="1"/>
    </row>
  </sheetData>
  <sheetProtection algorithmName="SHA-512" hashValue="KUsJv6s6wInfQWipQouJPekCyrYNnSBvT6PAri0Q5UrMtWwSRWobMWd2dB+ofPUxdVBkYz1K3FDN2qa2jqmQEg==" saltValue="mquq6R1zoYi7hdbvcT6Y4w==" spinCount="100000" sheet="1" objects="1" scenarios="1"/>
  <mergeCells count="9">
    <mergeCell ref="A32:I32"/>
    <mergeCell ref="A19:I19"/>
    <mergeCell ref="A1:I3"/>
    <mergeCell ref="A8:I8"/>
    <mergeCell ref="A24:I24"/>
    <mergeCell ref="A4:I6"/>
    <mergeCell ref="A20:I22"/>
    <mergeCell ref="B9:I18"/>
    <mergeCell ref="A26:I31"/>
  </mergeCells>
  <hyperlinks>
    <hyperlink ref="A24" r:id="rId1" xr:uid="{7C996BA2-F126-4DAE-9B2E-368C548643C9}"/>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D3405-C2BB-4CD0-8740-9B6B4062FE45}">
  <dimension ref="A1:C88"/>
  <sheetViews>
    <sheetView topLeftCell="A64" workbookViewId="0">
      <selection activeCell="A78" sqref="A78"/>
    </sheetView>
  </sheetViews>
  <sheetFormatPr defaultColWidth="8.85546875" defaultRowHeight="15"/>
  <cols>
    <col min="1" max="1" width="73.42578125" style="1" customWidth="1"/>
    <col min="2" max="2" width="37.85546875" style="1" customWidth="1"/>
    <col min="3" max="3" width="26.28515625" style="1" bestFit="1" customWidth="1"/>
    <col min="4" max="16384" width="8.85546875" style="1"/>
  </cols>
  <sheetData>
    <row r="1" spans="1:3">
      <c r="A1" s="1" t="s">
        <v>176</v>
      </c>
      <c r="B1" s="1" t="s">
        <v>177</v>
      </c>
      <c r="C1" s="1" t="s">
        <v>429</v>
      </c>
    </row>
    <row r="2" spans="1:3">
      <c r="A2" s="1" t="s">
        <v>711</v>
      </c>
      <c r="B2" s="1" t="s">
        <v>178</v>
      </c>
      <c r="C2" s="1" t="s">
        <v>63</v>
      </c>
    </row>
    <row r="3" spans="1:3">
      <c r="A3" s="1" t="s">
        <v>420</v>
      </c>
      <c r="B3" s="1" t="s">
        <v>188</v>
      </c>
      <c r="C3" s="1" t="s">
        <v>56</v>
      </c>
    </row>
    <row r="4" spans="1:3">
      <c r="A4" s="1" t="s">
        <v>203</v>
      </c>
      <c r="B4" s="1" t="s">
        <v>183</v>
      </c>
      <c r="C4" s="1" t="s">
        <v>84</v>
      </c>
    </row>
    <row r="5" spans="1:3">
      <c r="A5" s="1" t="s">
        <v>204</v>
      </c>
      <c r="B5" s="1" t="s">
        <v>184</v>
      </c>
      <c r="C5" s="1" t="s">
        <v>115</v>
      </c>
    </row>
    <row r="6" spans="1:3">
      <c r="A6" s="1" t="s">
        <v>457</v>
      </c>
      <c r="B6" s="1" t="s">
        <v>458</v>
      </c>
      <c r="C6" s="1" t="s">
        <v>86</v>
      </c>
    </row>
    <row r="7" spans="1:3">
      <c r="A7" s="1" t="s">
        <v>205</v>
      </c>
      <c r="B7" s="1" t="s">
        <v>1067</v>
      </c>
    </row>
    <row r="8" spans="1:3">
      <c r="A8" s="1" t="s">
        <v>455</v>
      </c>
      <c r="B8" s="1" t="s">
        <v>453</v>
      </c>
      <c r="C8" s="1" t="s">
        <v>524</v>
      </c>
    </row>
    <row r="9" spans="1:3">
      <c r="A9" s="1" t="s">
        <v>1061</v>
      </c>
      <c r="B9" s="1" t="s">
        <v>179</v>
      </c>
      <c r="C9" s="1" t="s">
        <v>459</v>
      </c>
    </row>
    <row r="10" spans="1:3">
      <c r="A10" s="1" t="s">
        <v>206</v>
      </c>
      <c r="B10" s="1" t="s">
        <v>185</v>
      </c>
      <c r="C10" s="1" t="s">
        <v>456</v>
      </c>
    </row>
    <row r="11" spans="1:3">
      <c r="A11" s="1" t="s">
        <v>186</v>
      </c>
      <c r="B11" s="1" t="s">
        <v>187</v>
      </c>
      <c r="C11" s="1" t="s">
        <v>82</v>
      </c>
    </row>
    <row r="12" spans="1:3">
      <c r="A12" s="1" t="s">
        <v>1062</v>
      </c>
      <c r="B12" s="1" t="s">
        <v>1063</v>
      </c>
    </row>
    <row r="13" spans="1:3">
      <c r="A13" s="1" t="s">
        <v>344</v>
      </c>
      <c r="B13" s="1" t="s">
        <v>1064</v>
      </c>
    </row>
    <row r="14" spans="1:3">
      <c r="A14" s="1" t="s">
        <v>419</v>
      </c>
      <c r="B14" s="1" t="s">
        <v>189</v>
      </c>
      <c r="C14" s="1" t="s">
        <v>111</v>
      </c>
    </row>
    <row r="15" spans="1:3">
      <c r="A15" s="1" t="s">
        <v>444</v>
      </c>
      <c r="B15" s="1" t="s">
        <v>445</v>
      </c>
      <c r="C15" s="1" t="s">
        <v>60</v>
      </c>
    </row>
    <row r="16" spans="1:3">
      <c r="A16" s="1" t="s">
        <v>347</v>
      </c>
      <c r="B16" s="1" t="s">
        <v>1068</v>
      </c>
    </row>
    <row r="17" spans="1:3">
      <c r="A17" s="1" t="s">
        <v>207</v>
      </c>
      <c r="B17" s="1" t="s">
        <v>180</v>
      </c>
      <c r="C17" s="1" t="s">
        <v>60</v>
      </c>
    </row>
    <row r="18" spans="1:3">
      <c r="A18" s="1" t="s">
        <v>574</v>
      </c>
      <c r="B18" s="1" t="s">
        <v>181</v>
      </c>
      <c r="C18" s="1" t="s">
        <v>60</v>
      </c>
    </row>
    <row r="19" spans="1:3">
      <c r="A19" s="1" t="s">
        <v>208</v>
      </c>
      <c r="B19" s="1" t="s">
        <v>182</v>
      </c>
      <c r="C19" s="1" t="s">
        <v>84</v>
      </c>
    </row>
    <row r="21" spans="1:3">
      <c r="A21" s="1" t="s">
        <v>711</v>
      </c>
      <c r="B21" s="1" t="s">
        <v>429</v>
      </c>
    </row>
    <row r="22" spans="1:3" ht="75">
      <c r="A22" s="109" t="s">
        <v>712</v>
      </c>
      <c r="B22" s="110" t="s">
        <v>63</v>
      </c>
    </row>
    <row r="23" spans="1:3">
      <c r="A23" s="1" t="s">
        <v>731</v>
      </c>
      <c r="B23" s="110"/>
    </row>
    <row r="24" spans="1:3">
      <c r="A24" s="1" t="s">
        <v>732</v>
      </c>
      <c r="B24" s="110"/>
    </row>
    <row r="25" spans="1:3">
      <c r="A25" s="1" t="s">
        <v>735</v>
      </c>
      <c r="B25" s="110"/>
    </row>
    <row r="26" spans="1:3">
      <c r="A26" s="1" t="s">
        <v>733</v>
      </c>
      <c r="B26" s="110"/>
    </row>
    <row r="27" spans="1:3">
      <c r="A27" s="1" t="s">
        <v>728</v>
      </c>
      <c r="B27" s="110"/>
    </row>
    <row r="28" spans="1:3">
      <c r="A28" s="1" t="s">
        <v>729</v>
      </c>
      <c r="B28" s="110"/>
    </row>
    <row r="29" spans="1:3">
      <c r="A29" s="1" t="s">
        <v>734</v>
      </c>
      <c r="B29" s="110"/>
    </row>
    <row r="30" spans="1:3">
      <c r="A30" s="1" t="s">
        <v>730</v>
      </c>
      <c r="B30" s="110"/>
    </row>
    <row r="31" spans="1:3">
      <c r="B31" s="110"/>
    </row>
    <row r="32" spans="1:3">
      <c r="A32" s="1" t="s">
        <v>420</v>
      </c>
      <c r="B32" s="1" t="s">
        <v>429</v>
      </c>
    </row>
    <row r="33" spans="1:2" ht="75">
      <c r="A33" s="109" t="s">
        <v>516</v>
      </c>
      <c r="B33" s="111" t="s">
        <v>56</v>
      </c>
    </row>
    <row r="35" spans="1:2">
      <c r="A35" s="1" t="s">
        <v>203</v>
      </c>
      <c r="B35" s="1" t="s">
        <v>429</v>
      </c>
    </row>
    <row r="36" spans="1:2">
      <c r="A36" s="1" t="s">
        <v>464</v>
      </c>
      <c r="B36" s="1" t="s">
        <v>84</v>
      </c>
    </row>
    <row r="38" spans="1:2">
      <c r="A38" s="1" t="s">
        <v>204</v>
      </c>
      <c r="B38" s="1" t="s">
        <v>429</v>
      </c>
    </row>
    <row r="39" spans="1:2" ht="45">
      <c r="A39" s="109" t="s">
        <v>522</v>
      </c>
      <c r="B39" s="111" t="s">
        <v>115</v>
      </c>
    </row>
    <row r="40" spans="1:2">
      <c r="A40" s="109"/>
      <c r="B40" s="111"/>
    </row>
    <row r="41" spans="1:2">
      <c r="A41" s="1" t="s">
        <v>457</v>
      </c>
      <c r="B41" s="1" t="s">
        <v>429</v>
      </c>
    </row>
    <row r="42" spans="1:2" ht="105">
      <c r="A42" s="109" t="s">
        <v>518</v>
      </c>
      <c r="B42" s="111" t="s">
        <v>86</v>
      </c>
    </row>
    <row r="43" spans="1:2">
      <c r="A43" s="109"/>
      <c r="B43" s="111"/>
    </row>
    <row r="44" spans="1:2">
      <c r="A44" s="109" t="s">
        <v>205</v>
      </c>
      <c r="B44" s="111" t="s">
        <v>429</v>
      </c>
    </row>
    <row r="45" spans="1:2">
      <c r="A45" s="136" t="s">
        <v>824</v>
      </c>
      <c r="B45" s="111"/>
    </row>
    <row r="47" spans="1:2">
      <c r="A47" s="1" t="s">
        <v>455</v>
      </c>
      <c r="B47" s="1" t="s">
        <v>429</v>
      </c>
    </row>
    <row r="48" spans="1:2">
      <c r="A48" s="1" t="s">
        <v>463</v>
      </c>
      <c r="B48" s="1" t="s">
        <v>454</v>
      </c>
    </row>
    <row r="49" spans="1:2">
      <c r="A49" s="1" t="s">
        <v>462</v>
      </c>
      <c r="B49" s="1" t="s">
        <v>525</v>
      </c>
    </row>
    <row r="50" spans="1:2" s="111" customFormat="1" ht="195">
      <c r="A50" s="112" t="s">
        <v>627</v>
      </c>
      <c r="B50" s="111" t="s">
        <v>63</v>
      </c>
    </row>
    <row r="52" spans="1:2">
      <c r="A52" s="1" t="s">
        <v>1061</v>
      </c>
      <c r="B52" s="1" t="s">
        <v>429</v>
      </c>
    </row>
    <row r="53" spans="1:2" ht="75">
      <c r="A53" s="109" t="s">
        <v>528</v>
      </c>
      <c r="B53" s="111" t="s">
        <v>60</v>
      </c>
    </row>
    <row r="54" spans="1:2" ht="45">
      <c r="A54" s="109" t="s">
        <v>526</v>
      </c>
      <c r="B54" s="111" t="s">
        <v>60</v>
      </c>
    </row>
    <row r="55" spans="1:2" ht="105">
      <c r="A55" s="109" t="s">
        <v>531</v>
      </c>
      <c r="B55" s="111" t="s">
        <v>87</v>
      </c>
    </row>
    <row r="56" spans="1:2" ht="75">
      <c r="A56" s="109" t="s">
        <v>533</v>
      </c>
      <c r="B56" s="111" t="s">
        <v>87</v>
      </c>
    </row>
    <row r="58" spans="1:2">
      <c r="A58" s="1" t="s">
        <v>206</v>
      </c>
      <c r="B58" s="1" t="s">
        <v>429</v>
      </c>
    </row>
    <row r="59" spans="1:2">
      <c r="A59" s="1" t="s">
        <v>465</v>
      </c>
      <c r="B59" s="1" t="s">
        <v>84</v>
      </c>
    </row>
    <row r="60" spans="1:2">
      <c r="A60" s="1" t="s">
        <v>467</v>
      </c>
      <c r="B60" s="1" t="s">
        <v>107</v>
      </c>
    </row>
    <row r="62" spans="1:2">
      <c r="A62" s="1" t="s">
        <v>186</v>
      </c>
      <c r="B62" s="1" t="s">
        <v>429</v>
      </c>
    </row>
    <row r="63" spans="1:2" ht="105">
      <c r="A63" s="109" t="s">
        <v>518</v>
      </c>
      <c r="B63" s="111" t="s">
        <v>82</v>
      </c>
    </row>
    <row r="64" spans="1:2">
      <c r="A64" s="109"/>
      <c r="B64" s="111"/>
    </row>
    <row r="65" spans="1:2">
      <c r="A65" s="109" t="s">
        <v>1062</v>
      </c>
      <c r="B65" s="111" t="s">
        <v>429</v>
      </c>
    </row>
    <row r="66" spans="1:2">
      <c r="A66" s="109" t="s">
        <v>1065</v>
      </c>
      <c r="B66" s="111"/>
    </row>
    <row r="67" spans="1:2">
      <c r="A67" s="109"/>
      <c r="B67" s="111"/>
    </row>
    <row r="68" spans="1:2">
      <c r="A68" s="109" t="s">
        <v>344</v>
      </c>
      <c r="B68" s="111" t="s">
        <v>429</v>
      </c>
    </row>
    <row r="69" spans="1:2">
      <c r="A69" s="109" t="s">
        <v>1066</v>
      </c>
      <c r="B69" s="111"/>
    </row>
    <row r="71" spans="1:2">
      <c r="A71" s="1" t="s">
        <v>419</v>
      </c>
      <c r="B71" s="1" t="s">
        <v>429</v>
      </c>
    </row>
    <row r="72" spans="1:2" ht="105">
      <c r="A72" s="109" t="s">
        <v>538</v>
      </c>
      <c r="B72" s="111" t="s">
        <v>111</v>
      </c>
    </row>
    <row r="74" spans="1:2">
      <c r="A74" s="1" t="s">
        <v>444</v>
      </c>
      <c r="B74" s="1" t="s">
        <v>429</v>
      </c>
    </row>
    <row r="75" spans="1:2" ht="45">
      <c r="A75" s="109" t="s">
        <v>726</v>
      </c>
      <c r="B75" s="111" t="s">
        <v>60</v>
      </c>
    </row>
    <row r="76" spans="1:2">
      <c r="A76" s="109"/>
      <c r="B76" s="111"/>
    </row>
    <row r="77" spans="1:2">
      <c r="A77" s="109" t="s">
        <v>347</v>
      </c>
      <c r="B77" s="111" t="s">
        <v>103</v>
      </c>
    </row>
    <row r="78" spans="1:2">
      <c r="A78" s="109" t="s">
        <v>1069</v>
      </c>
      <c r="B78" s="111"/>
    </row>
    <row r="80" spans="1:2">
      <c r="A80" s="1" t="s">
        <v>207</v>
      </c>
      <c r="B80" s="1" t="s">
        <v>429</v>
      </c>
    </row>
    <row r="81" spans="1:2" ht="45">
      <c r="A81" s="109" t="s">
        <v>526</v>
      </c>
      <c r="B81" s="111" t="s">
        <v>60</v>
      </c>
    </row>
    <row r="83" spans="1:2">
      <c r="A83" s="1" t="s">
        <v>574</v>
      </c>
      <c r="B83" s="1" t="s">
        <v>429</v>
      </c>
    </row>
    <row r="84" spans="1:2" ht="75">
      <c r="A84" s="109" t="s">
        <v>541</v>
      </c>
      <c r="B84" s="110" t="s">
        <v>60</v>
      </c>
    </row>
    <row r="86" spans="1:2">
      <c r="A86" s="1" t="s">
        <v>208</v>
      </c>
      <c r="B86" s="1" t="s">
        <v>103</v>
      </c>
    </row>
    <row r="87" spans="1:2" ht="135">
      <c r="A87" s="109" t="s">
        <v>542</v>
      </c>
      <c r="B87" s="111" t="s">
        <v>84</v>
      </c>
    </row>
    <row r="88" spans="1:2">
      <c r="A88" s="1" t="s">
        <v>484</v>
      </c>
      <c r="B88" s="111"/>
    </row>
  </sheetData>
  <sheetProtection algorithmName="SHA-512" hashValue="1mbQl9Ga8axmky5T2rNevbpt1YLuJy2MaectdVsYR+zoyuMIsiKQTweRnY0PRaKrEb1FVOyz3v48DnPcxSjYBw==" saltValue="ftKAONFgYt/gpoqGpOS3PQ==" spinCount="100000" sheet="1" objects="1" scenarios="1"/>
  <pageMargins left="0.7" right="0.7" top="0.75" bottom="0.75" header="0.3" footer="0.3"/>
  <pageSetup orientation="portrait" r:id="rId1"/>
  <tableParts count="19">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4BE50-2F2D-44D6-82E2-DDC3BBCED308}">
  <dimension ref="A1:D34"/>
  <sheetViews>
    <sheetView workbookViewId="0">
      <pane ySplit="1" topLeftCell="A26" activePane="bottomLeft" state="frozen"/>
      <selection pane="bottomLeft" activeCell="A30" sqref="A30"/>
    </sheetView>
  </sheetViews>
  <sheetFormatPr defaultColWidth="8.85546875" defaultRowHeight="15"/>
  <cols>
    <col min="1" max="1" width="34.5703125" style="107" customWidth="1"/>
    <col min="2" max="2" width="88" style="107" customWidth="1"/>
    <col min="3" max="3" width="98.140625" style="107" customWidth="1"/>
    <col min="4" max="4" width="75.85546875" style="107" customWidth="1"/>
    <col min="5" max="16384" width="8.85546875" style="107"/>
  </cols>
  <sheetData>
    <row r="1" spans="1:4">
      <c r="A1" s="106" t="s">
        <v>511</v>
      </c>
      <c r="B1" s="106" t="s">
        <v>512</v>
      </c>
      <c r="C1" s="106" t="s">
        <v>515</v>
      </c>
      <c r="D1" s="106" t="s">
        <v>513</v>
      </c>
    </row>
    <row r="2" spans="1:4" ht="75">
      <c r="A2" s="107" t="s">
        <v>711</v>
      </c>
      <c r="B2" s="9" t="s">
        <v>712</v>
      </c>
      <c r="C2" s="107" t="str">
        <f>_xlfn.CONCAT(A2," ",B2)</f>
        <v xml:space="preserve">Ammodytes spp. – Sandeel 
FAO 27, ICES 3.a.20, 4.a-c, Sandeel Areas 1r, 2, 3r
</v>
      </c>
      <c r="D2" s="9" t="s">
        <v>713</v>
      </c>
    </row>
    <row r="3" spans="1:4">
      <c r="A3" s="107" t="s">
        <v>711</v>
      </c>
      <c r="B3" s="9" t="s">
        <v>731</v>
      </c>
      <c r="C3" s="107" t="str">
        <f>_xlfn.CONCAT(A3," ",B3)</f>
        <v>Ammodytes spp. – Sandeel FAO 27, ICES 3.a.20, 4.a, b, Sandeel Area 3r (Skagerrak, northern and central North Sea)</v>
      </c>
      <c r="D3" s="9" t="s">
        <v>1054</v>
      </c>
    </row>
    <row r="4" spans="1:4">
      <c r="A4" s="107" t="s">
        <v>711</v>
      </c>
      <c r="B4" s="9" t="s">
        <v>732</v>
      </c>
      <c r="C4" s="107" t="str">
        <f t="shared" ref="C4:C10" si="0">_xlfn.CONCAT(A4," ",B4)</f>
        <v>Ammodytes spp. – Sandeel FAO 27, ICES 3.a.20, 4.b, c, Sandeel Area 2r (Skagerrak, central and southern North Sea)</v>
      </c>
      <c r="D4" s="9" t="s">
        <v>1054</v>
      </c>
    </row>
    <row r="5" spans="1:4">
      <c r="A5" s="107" t="s">
        <v>711</v>
      </c>
      <c r="B5" s="9" t="s">
        <v>735</v>
      </c>
      <c r="C5" s="107" t="str">
        <f t="shared" si="0"/>
        <v>Ammodytes spp. – Sandeel FAO 27, ICES 3.a.20-c.22, Sandeel Area 6 (Kattegat)</v>
      </c>
      <c r="D5" s="9" t="s">
        <v>1054</v>
      </c>
    </row>
    <row r="6" spans="1:4">
      <c r="A6" s="107" t="s">
        <v>711</v>
      </c>
      <c r="B6" s="9" t="s">
        <v>733</v>
      </c>
      <c r="C6" s="107" t="str">
        <f t="shared" si="0"/>
        <v>Ammodytes spp. – Sandeel FAO 27, ICES 4.a, b, Sandeel Area 4 (northern and central North Sea)</v>
      </c>
      <c r="D6" s="9" t="s">
        <v>1054</v>
      </c>
    </row>
    <row r="7" spans="1:4">
      <c r="A7" s="107" t="s">
        <v>711</v>
      </c>
      <c r="B7" s="9" t="s">
        <v>728</v>
      </c>
      <c r="C7" s="107" t="str">
        <f t="shared" si="0"/>
        <v>Ammodytes spp. – Sandeel FAO 27, ICES 4.a, Sandeel Area 5r (northern North Sea, Viking and Bergen banks)</v>
      </c>
      <c r="D7" s="9" t="s">
        <v>1054</v>
      </c>
    </row>
    <row r="8" spans="1:4">
      <c r="A8" s="107" t="s">
        <v>711</v>
      </c>
      <c r="B8" s="9" t="s">
        <v>729</v>
      </c>
      <c r="C8" s="107" t="str">
        <f t="shared" si="0"/>
        <v>Ammodytes spp. – Sandeel FAO 27, ICES 4.a, Sandeel Area 7r (northern North Sea, Shetland)</v>
      </c>
      <c r="D8" s="9" t="s">
        <v>1054</v>
      </c>
    </row>
    <row r="9" spans="1:4">
      <c r="A9" s="107" t="s">
        <v>711</v>
      </c>
      <c r="B9" s="9" t="s">
        <v>734</v>
      </c>
      <c r="C9" s="107" t="str">
        <f t="shared" si="0"/>
        <v>Ammodytes spp. – Sandeel FAO 27, ICES 4.b, c, Sandeel Area 1r (central and southern North Sea, Dogger Bank)</v>
      </c>
      <c r="D9" s="9" t="s">
        <v>1054</v>
      </c>
    </row>
    <row r="10" spans="1:4">
      <c r="A10" s="107" t="s">
        <v>711</v>
      </c>
      <c r="B10" s="9" t="s">
        <v>730</v>
      </c>
      <c r="C10" s="107" t="str">
        <f t="shared" si="0"/>
        <v>Ammodytes spp. – Sandeel FAO 27, ICES 6.a (West of Scotland)</v>
      </c>
      <c r="D10" s="9" t="s">
        <v>1054</v>
      </c>
    </row>
    <row r="11" spans="1:4" ht="75">
      <c r="A11" s="107" t="s">
        <v>420</v>
      </c>
      <c r="B11" s="9" t="s">
        <v>516</v>
      </c>
      <c r="C11" s="107" t="str">
        <f t="shared" ref="C11:C34" si="1">_xlfn.CONCAT(A11," ",B11)</f>
        <v xml:space="preserve">Australia small pelagics 
FAO 81
</v>
      </c>
      <c r="D11" s="9" t="s">
        <v>517</v>
      </c>
    </row>
    <row r="12" spans="1:4" ht="105">
      <c r="A12" s="107" t="s">
        <v>457</v>
      </c>
      <c r="B12" s="9" t="s">
        <v>518</v>
      </c>
      <c r="C12" s="107" t="str">
        <f t="shared" si="1"/>
        <v xml:space="preserve">Cetengraulis mysticetus – Pacific anchoveta/Opisthonema spp. – Pacific thread herring 
FAO 77
</v>
      </c>
      <c r="D12" s="9" t="s">
        <v>519</v>
      </c>
    </row>
    <row r="13" spans="1:4">
      <c r="A13" s="107" t="s">
        <v>203</v>
      </c>
      <c r="B13" s="107" t="s">
        <v>464</v>
      </c>
      <c r="C13" s="107" t="str">
        <f t="shared" si="1"/>
        <v>Calanus finmarchicus – Calanus FAO 27, Norwegian EEZ</v>
      </c>
      <c r="D13" s="107" t="s">
        <v>520</v>
      </c>
    </row>
    <row r="14" spans="1:4" ht="45">
      <c r="A14" s="107" t="s">
        <v>204</v>
      </c>
      <c r="B14" s="9" t="s">
        <v>522</v>
      </c>
      <c r="C14" s="107" t="str">
        <f t="shared" si="1"/>
        <v xml:space="preserve">Capros aper – Boarfish 
FAO 27, ICES 6-8
</v>
      </c>
      <c r="D14" s="9" t="s">
        <v>521</v>
      </c>
    </row>
    <row r="15" spans="1:4">
      <c r="A15" s="107" t="s">
        <v>205</v>
      </c>
      <c r="B15" s="107" t="s">
        <v>824</v>
      </c>
      <c r="C15" s="107" t="str">
        <f t="shared" si="1"/>
        <v>Clupea harengus – Herring FAO 27, ICES 1, 2, 4.a, 5, 14.a, Norwegian spring-spawning herring (the Northeast Atlantic and Arctic Ocean)</v>
      </c>
      <c r="D15" s="9" t="s">
        <v>1054</v>
      </c>
    </row>
    <row r="16" spans="1:4">
      <c r="A16" s="107" t="s">
        <v>455</v>
      </c>
      <c r="B16" s="107" t="s">
        <v>463</v>
      </c>
      <c r="C16" s="107" t="str">
        <f t="shared" si="1"/>
        <v>Clupea harengus – Herring/Sprattus sprattus – Sprat FAO 27, ICES 3.c.22-d.32</v>
      </c>
      <c r="D16" s="107" t="s">
        <v>523</v>
      </c>
    </row>
    <row r="17" spans="1:4">
      <c r="A17" s="107" t="s">
        <v>455</v>
      </c>
      <c r="B17" s="107" t="s">
        <v>462</v>
      </c>
      <c r="C17" s="107" t="str">
        <f t="shared" si="1"/>
        <v>Clupea harengus – Herring/Sprattus sprattus – Sprat FAO 27, ICES 3.d.25-29, 32</v>
      </c>
      <c r="D17" s="107" t="s">
        <v>523</v>
      </c>
    </row>
    <row r="18" spans="1:4" ht="195">
      <c r="A18" s="107" t="s">
        <v>455</v>
      </c>
      <c r="B18" s="9" t="s">
        <v>627</v>
      </c>
      <c r="C18" s="107" t="str">
        <f>_xlfn.CONCAT(A18," ",B18)</f>
        <v xml:space="preserve">Clupea harengus – Herring/Sprattus sprattus – Sprat 
FAO 27, ICES 3.d.28.1
</v>
      </c>
      <c r="D18" s="9" t="s">
        <v>628</v>
      </c>
    </row>
    <row r="19" spans="1:4" ht="75">
      <c r="A19" s="107" t="s">
        <v>1061</v>
      </c>
      <c r="B19" s="9" t="s">
        <v>528</v>
      </c>
      <c r="C19" s="107" t="str">
        <f>_xlfn.CONCAT(A19," ",B19)</f>
        <v xml:space="preserve">Engraulis ringens – Anchovy 
FAO 87, Chilean EEZ Regions IV-XV
</v>
      </c>
      <c r="D19" s="9" t="s">
        <v>527</v>
      </c>
    </row>
    <row r="20" spans="1:4" ht="45">
      <c r="A20" s="107" t="s">
        <v>1061</v>
      </c>
      <c r="B20" s="9" t="s">
        <v>526</v>
      </c>
      <c r="C20" s="107" t="str">
        <f t="shared" si="1"/>
        <v xml:space="preserve">Engraulis ringens – Anchovy 
FAO 87, Chilean EEZ Regions V-X
</v>
      </c>
      <c r="D20" s="9" t="s">
        <v>529</v>
      </c>
    </row>
    <row r="21" spans="1:4" ht="105">
      <c r="A21" s="107" t="s">
        <v>1061</v>
      </c>
      <c r="B21" s="9" t="s">
        <v>531</v>
      </c>
      <c r="C21" s="107" t="str">
        <f t="shared" si="1"/>
        <v xml:space="preserve">Engraulis ringens – Anchovy 
FAO 87, Northern Border of Peruvian EEZ to 16° South
</v>
      </c>
      <c r="D21" s="9" t="s">
        <v>530</v>
      </c>
    </row>
    <row r="22" spans="1:4" ht="75">
      <c r="A22" s="107" t="s">
        <v>1061</v>
      </c>
      <c r="B22" s="9" t="s">
        <v>533</v>
      </c>
      <c r="C22" s="107" t="str">
        <f t="shared" si="1"/>
        <v xml:space="preserve">Engraulis ringens – Anchovy 
FAO 87, South Eastern Pacific Ocean
</v>
      </c>
      <c r="D22" s="9" t="s">
        <v>532</v>
      </c>
    </row>
    <row r="23" spans="1:4">
      <c r="A23" s="107" t="s">
        <v>206</v>
      </c>
      <c r="B23" s="107" t="s">
        <v>465</v>
      </c>
      <c r="C23" s="107" t="str">
        <f>_xlfn.CONCAT(A23," ",B23)</f>
        <v>Mallotus villosus – Capelin FAO 27, ICES 1, 2 excl. 2.a West of 5°W</v>
      </c>
      <c r="D23" s="107" t="s">
        <v>534</v>
      </c>
    </row>
    <row r="24" spans="1:4">
      <c r="A24" s="107" t="s">
        <v>206</v>
      </c>
      <c r="B24" s="107" t="s">
        <v>467</v>
      </c>
      <c r="C24" s="107" t="str">
        <f>_xlfn.CONCAT(A24," ",B24)</f>
        <v>Mallotus villosus – Capelin FAO 27, ICES 2.a West of 5°W, 5, 14</v>
      </c>
      <c r="D24" s="107" t="s">
        <v>535</v>
      </c>
    </row>
    <row r="25" spans="1:4" ht="105">
      <c r="A25" s="107" t="s">
        <v>186</v>
      </c>
      <c r="B25" s="9" t="s">
        <v>518</v>
      </c>
      <c r="C25" s="107" t="str">
        <f t="shared" si="1"/>
        <v xml:space="preserve">Mexico small pelagics 
FAO 77
</v>
      </c>
      <c r="D25" s="9" t="s">
        <v>536</v>
      </c>
    </row>
    <row r="26" spans="1:4">
      <c r="A26" s="107" t="s">
        <v>1062</v>
      </c>
      <c r="B26" s="9" t="s">
        <v>1065</v>
      </c>
      <c r="C26" s="107" t="str">
        <f t="shared" si="1"/>
        <v>Micromesistius poutassou – Blue whiting FAO 27, ICES 1-9, 12, 14 (Northeast Atlantic and adjacent waters)</v>
      </c>
      <c r="D26" s="9" t="s">
        <v>1054</v>
      </c>
    </row>
    <row r="27" spans="1:4">
      <c r="A27" s="107" t="s">
        <v>344</v>
      </c>
      <c r="B27" s="9" t="s">
        <v>1066</v>
      </c>
      <c r="C27" s="107" t="str">
        <f t="shared" si="1"/>
        <v>Scomber scombrus – Mackerel FAO 27, ICES 1–8, 9.a, 14</v>
      </c>
      <c r="D27" s="9" t="s">
        <v>1054</v>
      </c>
    </row>
    <row r="28" spans="1:4" ht="105">
      <c r="A28" s="107" t="s">
        <v>419</v>
      </c>
      <c r="B28" s="9" t="s">
        <v>538</v>
      </c>
      <c r="C28" s="107" t="str">
        <f t="shared" si="1"/>
        <v xml:space="preserve">South African multispecies 
FAO 47
</v>
      </c>
      <c r="D28" s="9" t="s">
        <v>537</v>
      </c>
    </row>
    <row r="29" spans="1:4" ht="45">
      <c r="A29" s="107" t="s">
        <v>444</v>
      </c>
      <c r="B29" s="9" t="s">
        <v>726</v>
      </c>
      <c r="C29" s="107" t="str">
        <f t="shared" si="1"/>
        <v xml:space="preserve">Sprattus fuegensis – Falkland sprat/Sardina austral  
FAO 87.3.3, Chilean EEZ Region X (Los Lagos)
</v>
      </c>
      <c r="D29" s="9" t="s">
        <v>725</v>
      </c>
    </row>
    <row r="30" spans="1:4">
      <c r="A30" s="107" t="s">
        <v>347</v>
      </c>
      <c r="B30" s="9" t="s">
        <v>1069</v>
      </c>
      <c r="C30" s="107" t="str">
        <f t="shared" si="1"/>
        <v>Sprattus sprattus – Sprat FAO 27, ICES 3.a, 4 (Skagerrak, Kattegat, and North Sea)</v>
      </c>
      <c r="D30" s="9" t="s">
        <v>1054</v>
      </c>
    </row>
    <row r="31" spans="1:4" ht="45">
      <c r="A31" s="107" t="s">
        <v>207</v>
      </c>
      <c r="B31" s="9" t="s">
        <v>526</v>
      </c>
      <c r="C31" s="107" t="str">
        <f t="shared" si="1"/>
        <v xml:space="preserve">Strangomera bentincki – Araucanian herring 
FAO 87, Chilean EEZ Regions V-X
</v>
      </c>
      <c r="D31" s="9" t="s">
        <v>539</v>
      </c>
    </row>
    <row r="32" spans="1:4" ht="75">
      <c r="A32" s="107" t="s">
        <v>574</v>
      </c>
      <c r="B32" s="9" t="s">
        <v>541</v>
      </c>
      <c r="C32" s="107" t="str">
        <f t="shared" si="1"/>
        <v xml:space="preserve">Trachurus murphyi – Chilean jack mackerel 
FAO 87, Chilean EEZ Regions X-XV
</v>
      </c>
      <c r="D32" s="9" t="s">
        <v>540</v>
      </c>
    </row>
    <row r="33" spans="1:4" ht="135">
      <c r="A33" s="107" t="s">
        <v>208</v>
      </c>
      <c r="B33" s="9" t="s">
        <v>542</v>
      </c>
      <c r="C33" s="107" t="str">
        <f t="shared" si="1"/>
        <v xml:space="preserve">Trisopterus esmarkii – Norway pout 
FAO 27, ICES 3.a, 4
</v>
      </c>
      <c r="D33" s="9" t="s">
        <v>626</v>
      </c>
    </row>
    <row r="34" spans="1:4">
      <c r="A34" s="107" t="s">
        <v>208</v>
      </c>
      <c r="B34" s="107" t="s">
        <v>484</v>
      </c>
      <c r="C34" s="107" t="str">
        <f t="shared" si="1"/>
        <v>Trisopterus esmarkii – Norway pout FAO 27, ICES 6.a</v>
      </c>
      <c r="D34" s="107" t="s">
        <v>1054</v>
      </c>
    </row>
  </sheetData>
  <sheetProtection algorithmName="SHA-512" hashValue="kI3+IBWZ/xKtrvf8MHGldMC7b5YtxAgFYun+WiuJye9H9pJT8FXrIjcduOVCwWF/DUCKNx4Y8AxXwzJmoBjl/w==" saltValue="5gIuhcebnoM/sWR5kyRWig==" spinCount="100000" sheet="1" objects="1" scenarios="1"/>
  <phoneticPr fontId="2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EBD2-7352-4581-9868-EA5733B33C7C}">
  <dimension ref="A1:D930"/>
  <sheetViews>
    <sheetView topLeftCell="A822" zoomScaleNormal="100" workbookViewId="0">
      <selection activeCell="A836" sqref="A836"/>
    </sheetView>
  </sheetViews>
  <sheetFormatPr defaultRowHeight="15"/>
  <cols>
    <col min="1" max="1" width="94" bestFit="1" customWidth="1"/>
    <col min="2" max="2" width="21.5703125" bestFit="1" customWidth="1"/>
    <col min="3" max="3" width="47.7109375" customWidth="1"/>
  </cols>
  <sheetData>
    <row r="1" spans="1:3">
      <c r="A1" t="s">
        <v>176</v>
      </c>
      <c r="B1" t="s">
        <v>177</v>
      </c>
      <c r="C1" t="s">
        <v>429</v>
      </c>
    </row>
    <row r="2" spans="1:3">
      <c r="A2" t="s">
        <v>314</v>
      </c>
      <c r="B2" t="s">
        <v>293</v>
      </c>
      <c r="C2" t="s">
        <v>55</v>
      </c>
    </row>
    <row r="3" spans="1:3">
      <c r="A3" t="s">
        <v>865</v>
      </c>
      <c r="B3" t="s">
        <v>867</v>
      </c>
    </row>
    <row r="4" spans="1:3">
      <c r="A4" t="s">
        <v>711</v>
      </c>
      <c r="B4" t="s">
        <v>736</v>
      </c>
    </row>
    <row r="5" spans="1:3">
      <c r="A5" t="s">
        <v>218</v>
      </c>
      <c r="B5" t="s">
        <v>201</v>
      </c>
      <c r="C5" t="s">
        <v>84</v>
      </c>
    </row>
    <row r="6" spans="1:3">
      <c r="A6" t="s">
        <v>422</v>
      </c>
      <c r="B6" t="s">
        <v>279</v>
      </c>
      <c r="C6" t="s">
        <v>55</v>
      </c>
    </row>
    <row r="7" spans="1:3">
      <c r="A7" t="s">
        <v>224</v>
      </c>
      <c r="B7" t="s">
        <v>222</v>
      </c>
      <c r="C7" t="s">
        <v>434</v>
      </c>
    </row>
    <row r="8" spans="1:3">
      <c r="A8" t="s">
        <v>868</v>
      </c>
      <c r="B8" t="s">
        <v>869</v>
      </c>
    </row>
    <row r="9" spans="1:3">
      <c r="A9" t="s">
        <v>247</v>
      </c>
      <c r="B9" t="s">
        <v>231</v>
      </c>
      <c r="C9" t="s">
        <v>621</v>
      </c>
    </row>
    <row r="10" spans="1:3">
      <c r="A10" t="s">
        <v>253</v>
      </c>
      <c r="B10" t="s">
        <v>241</v>
      </c>
      <c r="C10" t="s">
        <v>92</v>
      </c>
    </row>
    <row r="11" spans="1:3">
      <c r="A11" t="s">
        <v>842</v>
      </c>
      <c r="B11" t="s">
        <v>843</v>
      </c>
    </row>
    <row r="12" spans="1:3">
      <c r="A12" t="s">
        <v>315</v>
      </c>
      <c r="B12" t="s">
        <v>309</v>
      </c>
      <c r="C12" t="s">
        <v>66</v>
      </c>
    </row>
    <row r="13" spans="1:3">
      <c r="A13" t="s">
        <v>316</v>
      </c>
      <c r="B13" t="s">
        <v>310</v>
      </c>
      <c r="C13" t="s">
        <v>646</v>
      </c>
    </row>
    <row r="14" spans="1:3">
      <c r="A14" t="s">
        <v>203</v>
      </c>
      <c r="B14" t="s">
        <v>808</v>
      </c>
    </row>
    <row r="15" spans="1:3">
      <c r="A15" t="s">
        <v>250</v>
      </c>
      <c r="B15" t="s">
        <v>233</v>
      </c>
      <c r="C15" t="s">
        <v>646</v>
      </c>
    </row>
    <row r="16" spans="1:3">
      <c r="A16" t="s">
        <v>204</v>
      </c>
      <c r="B16" t="s">
        <v>647</v>
      </c>
      <c r="C16" t="s">
        <v>646</v>
      </c>
    </row>
    <row r="17" spans="1:3">
      <c r="A17" t="s">
        <v>571</v>
      </c>
      <c r="B17" t="s">
        <v>570</v>
      </c>
      <c r="C17" t="s">
        <v>82</v>
      </c>
    </row>
    <row r="18" spans="1:3">
      <c r="A18" s="1" t="s">
        <v>457</v>
      </c>
      <c r="B18" t="s">
        <v>809</v>
      </c>
    </row>
    <row r="19" spans="1:3">
      <c r="A19" s="1" t="s">
        <v>873</v>
      </c>
      <c r="B19" t="s">
        <v>874</v>
      </c>
    </row>
    <row r="20" spans="1:3">
      <c r="A20" t="s">
        <v>205</v>
      </c>
      <c r="B20" t="s">
        <v>245</v>
      </c>
      <c r="C20" t="s">
        <v>657</v>
      </c>
    </row>
    <row r="21" spans="1:3">
      <c r="A21" t="s">
        <v>455</v>
      </c>
      <c r="B21" t="s">
        <v>810</v>
      </c>
    </row>
    <row r="22" spans="1:3">
      <c r="A22" t="s">
        <v>317</v>
      </c>
      <c r="B22" t="s">
        <v>287</v>
      </c>
      <c r="C22" t="s">
        <v>92</v>
      </c>
    </row>
    <row r="23" spans="1:3">
      <c r="A23" t="s">
        <v>249</v>
      </c>
      <c r="B23" t="s">
        <v>237</v>
      </c>
      <c r="C23" t="s">
        <v>64</v>
      </c>
    </row>
    <row r="24" spans="1:3">
      <c r="A24" t="s">
        <v>318</v>
      </c>
      <c r="B24" t="s">
        <v>278</v>
      </c>
    </row>
    <row r="25" spans="1:3">
      <c r="A25" t="s">
        <v>269</v>
      </c>
      <c r="B25" t="s">
        <v>262</v>
      </c>
      <c r="C25" t="s">
        <v>618</v>
      </c>
    </row>
    <row r="26" spans="1:3">
      <c r="A26" t="s">
        <v>674</v>
      </c>
      <c r="B26" t="s">
        <v>299</v>
      </c>
      <c r="C26" t="s">
        <v>653</v>
      </c>
    </row>
    <row r="27" spans="1:3">
      <c r="A27" t="s">
        <v>271</v>
      </c>
      <c r="B27" t="s">
        <v>264</v>
      </c>
    </row>
    <row r="28" spans="1:3">
      <c r="A28" t="s">
        <v>605</v>
      </c>
      <c r="B28" t="s">
        <v>192</v>
      </c>
      <c r="C28" t="s">
        <v>644</v>
      </c>
    </row>
    <row r="29" spans="1:3">
      <c r="A29" t="s">
        <v>1061</v>
      </c>
      <c r="B29" t="s">
        <v>811</v>
      </c>
    </row>
    <row r="30" spans="1:3">
      <c r="A30" t="s">
        <v>430</v>
      </c>
      <c r="B30" t="s">
        <v>295</v>
      </c>
      <c r="C30" t="s">
        <v>64</v>
      </c>
    </row>
    <row r="31" spans="1:3">
      <c r="A31" t="s">
        <v>567</v>
      </c>
      <c r="B31" t="s">
        <v>568</v>
      </c>
      <c r="C31" t="s">
        <v>82</v>
      </c>
    </row>
    <row r="32" spans="1:3">
      <c r="A32" t="s">
        <v>272</v>
      </c>
      <c r="B32" t="s">
        <v>273</v>
      </c>
      <c r="C32" t="s">
        <v>92</v>
      </c>
    </row>
    <row r="33" spans="1:3">
      <c r="A33" t="s">
        <v>876</v>
      </c>
      <c r="B33" t="s">
        <v>877</v>
      </c>
    </row>
    <row r="34" spans="1:3">
      <c r="A34" t="s">
        <v>601</v>
      </c>
      <c r="B34" t="s">
        <v>300</v>
      </c>
      <c r="C34" t="s">
        <v>84</v>
      </c>
    </row>
    <row r="35" spans="1:3">
      <c r="A35" t="s">
        <v>319</v>
      </c>
      <c r="B35" t="s">
        <v>286</v>
      </c>
      <c r="C35" t="s">
        <v>699</v>
      </c>
    </row>
    <row r="36" spans="1:3">
      <c r="A36" t="s">
        <v>248</v>
      </c>
      <c r="B36" t="s">
        <v>232</v>
      </c>
      <c r="C36" t="s">
        <v>649</v>
      </c>
    </row>
    <row r="37" spans="1:3">
      <c r="A37" t="s">
        <v>209</v>
      </c>
      <c r="B37" t="s">
        <v>190</v>
      </c>
      <c r="C37" t="s">
        <v>688</v>
      </c>
    </row>
    <row r="38" spans="1:3">
      <c r="A38" t="s">
        <v>320</v>
      </c>
      <c r="B38" t="s">
        <v>308</v>
      </c>
    </row>
    <row r="39" spans="1:3">
      <c r="A39" t="s">
        <v>849</v>
      </c>
      <c r="B39" t="s">
        <v>850</v>
      </c>
    </row>
    <row r="40" spans="1:3">
      <c r="A40" t="s">
        <v>423</v>
      </c>
      <c r="B40" t="s">
        <v>289</v>
      </c>
      <c r="C40" t="s">
        <v>55</v>
      </c>
    </row>
    <row r="41" spans="1:3">
      <c r="A41" t="s">
        <v>879</v>
      </c>
      <c r="B41" t="s">
        <v>880</v>
      </c>
    </row>
    <row r="42" spans="1:3">
      <c r="A42" t="s">
        <v>217</v>
      </c>
      <c r="B42" t="s">
        <v>199</v>
      </c>
      <c r="C42" t="s">
        <v>84</v>
      </c>
    </row>
    <row r="43" spans="1:3">
      <c r="A43" t="s">
        <v>215</v>
      </c>
      <c r="B43" t="s">
        <v>197</v>
      </c>
    </row>
    <row r="44" spans="1:3">
      <c r="A44" t="s">
        <v>246</v>
      </c>
      <c r="B44" t="s">
        <v>230</v>
      </c>
    </row>
    <row r="45" spans="1:3">
      <c r="A45" t="s">
        <v>321</v>
      </c>
      <c r="B45" t="s">
        <v>301</v>
      </c>
      <c r="C45" t="s">
        <v>703</v>
      </c>
    </row>
    <row r="46" spans="1:3">
      <c r="A46" t="s">
        <v>881</v>
      </c>
      <c r="B46" t="s">
        <v>882</v>
      </c>
    </row>
    <row r="47" spans="1:3">
      <c r="A47" t="s">
        <v>720</v>
      </c>
      <c r="B47" t="s">
        <v>722</v>
      </c>
      <c r="C47" t="s">
        <v>721</v>
      </c>
    </row>
    <row r="48" spans="1:3">
      <c r="A48" t="s">
        <v>322</v>
      </c>
      <c r="B48" t="s">
        <v>280</v>
      </c>
      <c r="C48" t="s">
        <v>721</v>
      </c>
    </row>
    <row r="49" spans="1:3">
      <c r="A49" t="s">
        <v>885</v>
      </c>
      <c r="B49" t="s">
        <v>886</v>
      </c>
    </row>
    <row r="50" spans="1:3">
      <c r="A50" t="s">
        <v>323</v>
      </c>
      <c r="B50" t="s">
        <v>312</v>
      </c>
      <c r="C50" t="s">
        <v>618</v>
      </c>
    </row>
    <row r="51" spans="1:3">
      <c r="A51" t="s">
        <v>890</v>
      </c>
      <c r="B51" t="s">
        <v>891</v>
      </c>
    </row>
    <row r="52" spans="1:3">
      <c r="A52" t="s">
        <v>324</v>
      </c>
      <c r="B52" t="s">
        <v>305</v>
      </c>
      <c r="C52" t="s">
        <v>653</v>
      </c>
    </row>
    <row r="53" spans="1:3">
      <c r="A53" t="s">
        <v>211</v>
      </c>
      <c r="B53" t="s">
        <v>193</v>
      </c>
      <c r="C53" t="s">
        <v>646</v>
      </c>
    </row>
    <row r="54" spans="1:3">
      <c r="A54" t="s">
        <v>451</v>
      </c>
      <c r="B54" t="s">
        <v>438</v>
      </c>
      <c r="C54" t="s">
        <v>651</v>
      </c>
    </row>
    <row r="55" spans="1:3">
      <c r="A55" t="s">
        <v>212</v>
      </c>
      <c r="B55" t="s">
        <v>194</v>
      </c>
      <c r="C55" t="s">
        <v>653</v>
      </c>
    </row>
    <row r="56" spans="1:3">
      <c r="A56" t="s">
        <v>898</v>
      </c>
      <c r="B56" t="s">
        <v>899</v>
      </c>
    </row>
    <row r="57" spans="1:3">
      <c r="A57" t="s">
        <v>206</v>
      </c>
      <c r="B57" t="s">
        <v>759</v>
      </c>
    </row>
    <row r="58" spans="1:3">
      <c r="A58" t="s">
        <v>256</v>
      </c>
      <c r="B58" t="s">
        <v>244</v>
      </c>
      <c r="C58" t="s">
        <v>654</v>
      </c>
    </row>
    <row r="59" spans="1:3">
      <c r="A59" t="s">
        <v>325</v>
      </c>
      <c r="B59" t="s">
        <v>311</v>
      </c>
      <c r="C59" t="s">
        <v>679</v>
      </c>
    </row>
    <row r="60" spans="1:3">
      <c r="A60" t="s">
        <v>257</v>
      </c>
      <c r="B60" t="s">
        <v>235</v>
      </c>
    </row>
    <row r="61" spans="1:3">
      <c r="A61" t="s">
        <v>326</v>
      </c>
      <c r="B61" t="s">
        <v>303</v>
      </c>
      <c r="C61" t="s">
        <v>64</v>
      </c>
    </row>
    <row r="62" spans="1:3">
      <c r="A62" t="s">
        <v>213</v>
      </c>
      <c r="B62" t="s">
        <v>195</v>
      </c>
      <c r="C62" t="s">
        <v>55</v>
      </c>
    </row>
    <row r="63" spans="1:3">
      <c r="A63" t="s">
        <v>252</v>
      </c>
      <c r="B63" t="s">
        <v>239</v>
      </c>
      <c r="C63" t="s">
        <v>656</v>
      </c>
    </row>
    <row r="64" spans="1:3">
      <c r="A64" t="s">
        <v>258</v>
      </c>
      <c r="B64" t="s">
        <v>236</v>
      </c>
    </row>
    <row r="65" spans="1:3">
      <c r="A65" t="s">
        <v>228</v>
      </c>
      <c r="B65" t="s">
        <v>350</v>
      </c>
      <c r="C65" t="s">
        <v>556</v>
      </c>
    </row>
    <row r="66" spans="1:3">
      <c r="A66" t="s">
        <v>327</v>
      </c>
      <c r="B66" t="s">
        <v>351</v>
      </c>
      <c r="C66" t="s">
        <v>55</v>
      </c>
    </row>
    <row r="67" spans="1:3">
      <c r="A67" t="s">
        <v>328</v>
      </c>
      <c r="B67" t="s">
        <v>274</v>
      </c>
      <c r="C67" t="s">
        <v>655</v>
      </c>
    </row>
    <row r="68" spans="1:3">
      <c r="A68" t="s">
        <v>227</v>
      </c>
      <c r="B68" t="s">
        <v>225</v>
      </c>
      <c r="C68" t="s">
        <v>436</v>
      </c>
    </row>
    <row r="69" spans="1:3">
      <c r="A69" t="s">
        <v>329</v>
      </c>
      <c r="B69" t="s">
        <v>277</v>
      </c>
      <c r="C69" t="s">
        <v>434</v>
      </c>
    </row>
    <row r="70" spans="1:3">
      <c r="A70" t="s">
        <v>330</v>
      </c>
      <c r="B70" t="s">
        <v>294</v>
      </c>
      <c r="C70" t="s">
        <v>66</v>
      </c>
    </row>
    <row r="71" spans="1:3">
      <c r="A71" t="s">
        <v>331</v>
      </c>
      <c r="B71" t="s">
        <v>282</v>
      </c>
    </row>
    <row r="72" spans="1:3">
      <c r="A72" t="s">
        <v>1023</v>
      </c>
      <c r="B72" t="s">
        <v>281</v>
      </c>
      <c r="C72" t="s">
        <v>646</v>
      </c>
    </row>
    <row r="73" spans="1:3">
      <c r="A73" t="s">
        <v>333</v>
      </c>
      <c r="B73" t="s">
        <v>283</v>
      </c>
      <c r="C73" t="s">
        <v>667</v>
      </c>
    </row>
    <row r="74" spans="1:3">
      <c r="A74" t="s">
        <v>334</v>
      </c>
      <c r="B74" t="s">
        <v>284</v>
      </c>
    </row>
    <row r="75" spans="1:3">
      <c r="A75" t="s">
        <v>500</v>
      </c>
      <c r="B75" t="s">
        <v>288</v>
      </c>
      <c r="C75" t="s">
        <v>64</v>
      </c>
    </row>
    <row r="76" spans="1:3">
      <c r="A76" t="s">
        <v>853</v>
      </c>
      <c r="B76" t="s">
        <v>854</v>
      </c>
    </row>
    <row r="77" spans="1:3">
      <c r="A77" t="s">
        <v>335</v>
      </c>
      <c r="B77" t="s">
        <v>292</v>
      </c>
    </row>
    <row r="78" spans="1:3">
      <c r="A78" t="s">
        <v>336</v>
      </c>
      <c r="B78" t="s">
        <v>352</v>
      </c>
    </row>
    <row r="79" spans="1:3">
      <c r="A79" t="s">
        <v>337</v>
      </c>
      <c r="B79" t="s">
        <v>298</v>
      </c>
      <c r="C79" t="s">
        <v>653</v>
      </c>
    </row>
    <row r="80" spans="1:3">
      <c r="A80" t="s">
        <v>229</v>
      </c>
      <c r="B80" t="s">
        <v>226</v>
      </c>
      <c r="C80" t="s">
        <v>55</v>
      </c>
    </row>
    <row r="81" spans="1:3">
      <c r="A81" t="s">
        <v>901</v>
      </c>
      <c r="B81" t="s">
        <v>902</v>
      </c>
    </row>
    <row r="82" spans="1:3">
      <c r="A82" t="s">
        <v>427</v>
      </c>
      <c r="B82" t="s">
        <v>723</v>
      </c>
      <c r="C82" t="s">
        <v>428</v>
      </c>
    </row>
    <row r="83" spans="1:3">
      <c r="A83" t="s">
        <v>844</v>
      </c>
      <c r="B83" t="s">
        <v>845</v>
      </c>
    </row>
    <row r="84" spans="1:3">
      <c r="A84" t="s">
        <v>717</v>
      </c>
      <c r="B84" t="s">
        <v>724</v>
      </c>
    </row>
    <row r="85" spans="1:3">
      <c r="A85" t="s">
        <v>214</v>
      </c>
      <c r="B85" t="s">
        <v>196</v>
      </c>
      <c r="C85" t="s">
        <v>55</v>
      </c>
    </row>
    <row r="86" spans="1:3">
      <c r="A86" t="s">
        <v>338</v>
      </c>
      <c r="B86" t="s">
        <v>290</v>
      </c>
      <c r="C86" t="s">
        <v>671</v>
      </c>
    </row>
    <row r="87" spans="1:3">
      <c r="A87" t="s">
        <v>339</v>
      </c>
      <c r="B87" t="s">
        <v>291</v>
      </c>
      <c r="C87" t="s">
        <v>672</v>
      </c>
    </row>
    <row r="88" spans="1:3">
      <c r="A88" t="s">
        <v>340</v>
      </c>
      <c r="B88" t="s">
        <v>297</v>
      </c>
      <c r="C88" t="s">
        <v>673</v>
      </c>
    </row>
    <row r="89" spans="1:3">
      <c r="A89" t="s">
        <v>858</v>
      </c>
      <c r="B89" t="s">
        <v>859</v>
      </c>
    </row>
    <row r="90" spans="1:3">
      <c r="A90" t="s">
        <v>341</v>
      </c>
      <c r="B90" t="s">
        <v>307</v>
      </c>
      <c r="C90" t="s">
        <v>663</v>
      </c>
    </row>
    <row r="91" spans="1:3">
      <c r="A91" t="s">
        <v>892</v>
      </c>
      <c r="B91" t="s">
        <v>893</v>
      </c>
    </row>
    <row r="92" spans="1:3">
      <c r="A92" t="s">
        <v>904</v>
      </c>
      <c r="B92" t="s">
        <v>905</v>
      </c>
    </row>
    <row r="93" spans="1:3">
      <c r="A93" t="s">
        <v>908</v>
      </c>
      <c r="B93" t="s">
        <v>909</v>
      </c>
    </row>
    <row r="94" spans="1:3">
      <c r="A94" t="s">
        <v>798</v>
      </c>
      <c r="B94" t="s">
        <v>799</v>
      </c>
    </row>
    <row r="95" spans="1:3">
      <c r="A95" t="s">
        <v>266</v>
      </c>
      <c r="B95" t="s">
        <v>353</v>
      </c>
      <c r="C95" t="s">
        <v>618</v>
      </c>
    </row>
    <row r="96" spans="1:3">
      <c r="A96" t="s">
        <v>255</v>
      </c>
      <c r="B96" t="s">
        <v>243</v>
      </c>
      <c r="C96" t="s">
        <v>653</v>
      </c>
    </row>
    <row r="97" spans="1:3">
      <c r="A97" t="s">
        <v>913</v>
      </c>
      <c r="B97" t="s">
        <v>914</v>
      </c>
    </row>
    <row r="98" spans="1:3">
      <c r="A98" t="s">
        <v>446</v>
      </c>
      <c r="B98" t="s">
        <v>447</v>
      </c>
    </row>
    <row r="99" spans="1:3">
      <c r="A99" t="s">
        <v>915</v>
      </c>
      <c r="B99" t="s">
        <v>916</v>
      </c>
    </row>
    <row r="100" spans="1:3">
      <c r="A100" t="s">
        <v>610</v>
      </c>
      <c r="B100" t="s">
        <v>240</v>
      </c>
      <c r="C100" t="s">
        <v>668</v>
      </c>
    </row>
    <row r="101" spans="1:3">
      <c r="A101" t="s">
        <v>342</v>
      </c>
      <c r="B101" t="s">
        <v>296</v>
      </c>
      <c r="C101" t="s">
        <v>83</v>
      </c>
    </row>
    <row r="102" spans="1:3">
      <c r="A102" t="s">
        <v>219</v>
      </c>
      <c r="B102" t="s">
        <v>202</v>
      </c>
      <c r="C102" t="s">
        <v>618</v>
      </c>
    </row>
    <row r="103" spans="1:3">
      <c r="A103" t="s">
        <v>267</v>
      </c>
      <c r="B103" t="s">
        <v>260</v>
      </c>
      <c r="C103" t="s">
        <v>618</v>
      </c>
    </row>
    <row r="104" spans="1:3">
      <c r="A104" t="s">
        <v>623</v>
      </c>
      <c r="B104" t="s">
        <v>261</v>
      </c>
      <c r="C104" t="s">
        <v>618</v>
      </c>
    </row>
    <row r="105" spans="1:3">
      <c r="A105" t="s">
        <v>268</v>
      </c>
      <c r="B105" t="s">
        <v>624</v>
      </c>
      <c r="C105" t="s">
        <v>618</v>
      </c>
    </row>
    <row r="106" spans="1:3">
      <c r="A106" t="s">
        <v>216</v>
      </c>
      <c r="B106" t="s">
        <v>198</v>
      </c>
      <c r="C106" t="s">
        <v>83</v>
      </c>
    </row>
    <row r="107" spans="1:3">
      <c r="A107" t="s">
        <v>343</v>
      </c>
      <c r="B107" t="s">
        <v>285</v>
      </c>
      <c r="C107" t="s">
        <v>629</v>
      </c>
    </row>
    <row r="108" spans="1:3">
      <c r="A108" t="s">
        <v>344</v>
      </c>
      <c r="B108" t="s">
        <v>200</v>
      </c>
      <c r="C108" t="s">
        <v>660</v>
      </c>
    </row>
    <row r="109" spans="1:3">
      <c r="A109" t="s">
        <v>345</v>
      </c>
      <c r="B109" t="s">
        <v>354</v>
      </c>
      <c r="C109" t="s">
        <v>678</v>
      </c>
    </row>
    <row r="110" spans="1:3">
      <c r="A110" t="s">
        <v>917</v>
      </c>
      <c r="B110" t="s">
        <v>918</v>
      </c>
    </row>
    <row r="111" spans="1:3">
      <c r="A111" t="s">
        <v>920</v>
      </c>
      <c r="B111" t="s">
        <v>921</v>
      </c>
    </row>
    <row r="112" spans="1:3">
      <c r="A112" t="s">
        <v>682</v>
      </c>
      <c r="B112" t="s">
        <v>683</v>
      </c>
      <c r="C112" t="s">
        <v>116</v>
      </c>
    </row>
    <row r="113" spans="1:3">
      <c r="A113" t="s">
        <v>599</v>
      </c>
      <c r="B113" t="s">
        <v>238</v>
      </c>
      <c r="C113" t="s">
        <v>84</v>
      </c>
    </row>
    <row r="114" spans="1:3">
      <c r="A114" t="s">
        <v>925</v>
      </c>
      <c r="B114" t="s">
        <v>926</v>
      </c>
    </row>
    <row r="115" spans="1:3">
      <c r="A115" t="s">
        <v>251</v>
      </c>
      <c r="B115" t="s">
        <v>234</v>
      </c>
    </row>
    <row r="116" spans="1:3">
      <c r="A116" t="s">
        <v>346</v>
      </c>
      <c r="B116" t="s">
        <v>302</v>
      </c>
      <c r="C116" t="s">
        <v>443</v>
      </c>
    </row>
    <row r="117" spans="1:3">
      <c r="A117" t="s">
        <v>435</v>
      </c>
      <c r="B117" t="s">
        <v>221</v>
      </c>
    </row>
    <row r="118" spans="1:3">
      <c r="A118" t="s">
        <v>444</v>
      </c>
      <c r="B118" t="s">
        <v>816</v>
      </c>
    </row>
    <row r="119" spans="1:3">
      <c r="A119" t="s">
        <v>347</v>
      </c>
      <c r="B119" t="s">
        <v>304</v>
      </c>
      <c r="C119" t="s">
        <v>676</v>
      </c>
    </row>
    <row r="120" spans="1:3">
      <c r="A120" t="s">
        <v>207</v>
      </c>
      <c r="B120" t="s">
        <v>818</v>
      </c>
    </row>
    <row r="121" spans="1:3">
      <c r="A121" t="s">
        <v>210</v>
      </c>
      <c r="B121" t="s">
        <v>191</v>
      </c>
      <c r="C121" t="s">
        <v>695</v>
      </c>
    </row>
    <row r="122" spans="1:3">
      <c r="A122" t="s">
        <v>348</v>
      </c>
      <c r="B122" t="s">
        <v>313</v>
      </c>
      <c r="C122" t="s">
        <v>708</v>
      </c>
    </row>
    <row r="123" spans="1:3">
      <c r="A123" t="s">
        <v>223</v>
      </c>
      <c r="B123" t="s">
        <v>220</v>
      </c>
      <c r="C123" t="s">
        <v>680</v>
      </c>
    </row>
    <row r="124" spans="1:3">
      <c r="A124" t="s">
        <v>254</v>
      </c>
      <c r="B124" t="s">
        <v>242</v>
      </c>
      <c r="C124" t="s">
        <v>63</v>
      </c>
    </row>
    <row r="125" spans="1:3">
      <c r="A125" t="s">
        <v>574</v>
      </c>
      <c r="B125" t="s">
        <v>450</v>
      </c>
    </row>
    <row r="126" spans="1:3">
      <c r="A126" t="s">
        <v>928</v>
      </c>
      <c r="B126" t="s">
        <v>930</v>
      </c>
    </row>
    <row r="127" spans="1:3">
      <c r="A127" t="s">
        <v>575</v>
      </c>
      <c r="B127" t="s">
        <v>576</v>
      </c>
      <c r="C127" t="s">
        <v>82</v>
      </c>
    </row>
    <row r="128" spans="1:3">
      <c r="A128" t="s">
        <v>265</v>
      </c>
      <c r="B128" t="s">
        <v>259</v>
      </c>
      <c r="C128" t="s">
        <v>658</v>
      </c>
    </row>
    <row r="129" spans="1:3">
      <c r="A129" t="s">
        <v>931</v>
      </c>
      <c r="B129" t="s">
        <v>932</v>
      </c>
    </row>
    <row r="130" spans="1:3">
      <c r="A130" t="s">
        <v>208</v>
      </c>
      <c r="B130" t="s">
        <v>807</v>
      </c>
    </row>
    <row r="131" spans="1:3">
      <c r="A131" t="s">
        <v>440</v>
      </c>
      <c r="B131" t="s">
        <v>441</v>
      </c>
      <c r="C131" t="s">
        <v>66</v>
      </c>
    </row>
    <row r="132" spans="1:3">
      <c r="A132" t="s">
        <v>349</v>
      </c>
      <c r="B132" t="s">
        <v>306</v>
      </c>
    </row>
    <row r="133" spans="1:3">
      <c r="A133" t="s">
        <v>270</v>
      </c>
      <c r="B133" t="s">
        <v>263</v>
      </c>
      <c r="C133" t="s">
        <v>66</v>
      </c>
    </row>
    <row r="135" spans="1:3">
      <c r="A135" t="s">
        <v>314</v>
      </c>
      <c r="B135" t="s">
        <v>429</v>
      </c>
    </row>
    <row r="136" spans="1:3">
      <c r="A136" t="s">
        <v>468</v>
      </c>
      <c r="B136" t="s">
        <v>55</v>
      </c>
    </row>
    <row r="138" spans="1:3">
      <c r="A138" t="s">
        <v>865</v>
      </c>
    </row>
    <row r="139" spans="1:3">
      <c r="A139" t="s">
        <v>866</v>
      </c>
    </row>
    <row r="141" spans="1:3">
      <c r="A141" t="s">
        <v>711</v>
      </c>
    </row>
    <row r="142" spans="1:3">
      <c r="A142" t="s">
        <v>712</v>
      </c>
    </row>
    <row r="143" spans="1:3">
      <c r="A143" t="s">
        <v>731</v>
      </c>
    </row>
    <row r="144" spans="1:3">
      <c r="A144" t="s">
        <v>732</v>
      </c>
    </row>
    <row r="145" spans="1:2">
      <c r="A145" t="s">
        <v>735</v>
      </c>
    </row>
    <row r="146" spans="1:2">
      <c r="A146" t="s">
        <v>733</v>
      </c>
    </row>
    <row r="147" spans="1:2">
      <c r="A147" t="s">
        <v>728</v>
      </c>
    </row>
    <row r="148" spans="1:2">
      <c r="A148" t="s">
        <v>729</v>
      </c>
    </row>
    <row r="149" spans="1:2">
      <c r="A149" t="s">
        <v>734</v>
      </c>
    </row>
    <row r="150" spans="1:2">
      <c r="A150" t="s">
        <v>730</v>
      </c>
    </row>
    <row r="152" spans="1:2">
      <c r="A152" t="s">
        <v>218</v>
      </c>
      <c r="B152" t="s">
        <v>429</v>
      </c>
    </row>
    <row r="153" spans="1:2">
      <c r="A153" t="s">
        <v>508</v>
      </c>
      <c r="B153" t="s">
        <v>84</v>
      </c>
    </row>
    <row r="154" spans="1:2">
      <c r="A154" t="s">
        <v>589</v>
      </c>
    </row>
    <row r="155" spans="1:2">
      <c r="A155" t="s">
        <v>476</v>
      </c>
    </row>
    <row r="157" spans="1:2">
      <c r="A157" t="s">
        <v>422</v>
      </c>
      <c r="B157" t="s">
        <v>429</v>
      </c>
    </row>
    <row r="158" spans="1:2">
      <c r="A158" t="s">
        <v>468</v>
      </c>
      <c r="B158" t="s">
        <v>55</v>
      </c>
    </row>
    <row r="160" spans="1:2">
      <c r="A160" t="s">
        <v>224</v>
      </c>
      <c r="B160" t="s">
        <v>429</v>
      </c>
    </row>
    <row r="161" spans="1:2">
      <c r="A161" t="s">
        <v>509</v>
      </c>
      <c r="B161" t="s">
        <v>66</v>
      </c>
    </row>
    <row r="162" spans="1:2">
      <c r="A162" s="103" t="s">
        <v>848</v>
      </c>
      <c r="B162" t="s">
        <v>66</v>
      </c>
    </row>
    <row r="163" spans="1:2">
      <c r="A163" s="103"/>
    </row>
    <row r="164" spans="1:2">
      <c r="A164" s="103" t="s">
        <v>868</v>
      </c>
    </row>
    <row r="165" spans="1:2">
      <c r="A165" s="103" t="s">
        <v>910</v>
      </c>
    </row>
    <row r="166" spans="1:2">
      <c r="A166" s="103" t="s">
        <v>871</v>
      </c>
    </row>
    <row r="167" spans="1:2">
      <c r="A167" s="103" t="s">
        <v>870</v>
      </c>
    </row>
    <row r="168" spans="1:2">
      <c r="A168" s="103" t="s">
        <v>872</v>
      </c>
    </row>
    <row r="170" spans="1:2">
      <c r="A170" t="s">
        <v>247</v>
      </c>
      <c r="B170" t="s">
        <v>429</v>
      </c>
    </row>
    <row r="171" spans="1:2">
      <c r="A171" t="s">
        <v>619</v>
      </c>
      <c r="B171" t="s">
        <v>92</v>
      </c>
    </row>
    <row r="172" spans="1:2">
      <c r="A172" t="s">
        <v>572</v>
      </c>
      <c r="B172" t="s">
        <v>92</v>
      </c>
    </row>
    <row r="173" spans="1:2">
      <c r="A173" t="s">
        <v>499</v>
      </c>
      <c r="B173" t="s">
        <v>64</v>
      </c>
    </row>
    <row r="175" spans="1:2">
      <c r="A175" t="s">
        <v>253</v>
      </c>
      <c r="B175" t="s">
        <v>429</v>
      </c>
    </row>
    <row r="176" spans="1:2">
      <c r="A176" t="s">
        <v>572</v>
      </c>
    </row>
    <row r="177" spans="1:2">
      <c r="A177" t="s">
        <v>504</v>
      </c>
    </row>
    <row r="178" spans="1:2">
      <c r="A178" t="s">
        <v>631</v>
      </c>
      <c r="B178" t="s">
        <v>92</v>
      </c>
    </row>
    <row r="180" spans="1:2">
      <c r="A180" t="s">
        <v>842</v>
      </c>
    </row>
    <row r="181" spans="1:2">
      <c r="A181" t="s">
        <v>846</v>
      </c>
    </row>
    <row r="183" spans="1:2">
      <c r="A183" t="s">
        <v>315</v>
      </c>
      <c r="B183" t="s">
        <v>429</v>
      </c>
    </row>
    <row r="184" spans="1:2">
      <c r="A184" t="s">
        <v>508</v>
      </c>
    </row>
    <row r="185" spans="1:2">
      <c r="A185" t="s">
        <v>555</v>
      </c>
      <c r="B185" t="s">
        <v>66</v>
      </c>
    </row>
    <row r="186" spans="1:2">
      <c r="A186" t="s">
        <v>510</v>
      </c>
    </row>
    <row r="187" spans="1:2">
      <c r="A187" t="s">
        <v>478</v>
      </c>
    </row>
    <row r="188" spans="1:2">
      <c r="A188" t="s">
        <v>737</v>
      </c>
    </row>
    <row r="190" spans="1:2">
      <c r="A190" t="s">
        <v>316</v>
      </c>
      <c r="B190" t="s">
        <v>429</v>
      </c>
    </row>
    <row r="191" spans="1:2">
      <c r="A191" t="s">
        <v>509</v>
      </c>
      <c r="B191" t="s">
        <v>646</v>
      </c>
    </row>
    <row r="193" spans="1:2">
      <c r="A193" t="s">
        <v>203</v>
      </c>
    </row>
    <row r="194" spans="1:2">
      <c r="A194" t="s">
        <v>464</v>
      </c>
    </row>
    <row r="196" spans="1:2">
      <c r="A196" t="s">
        <v>250</v>
      </c>
      <c r="B196" t="s">
        <v>429</v>
      </c>
    </row>
    <row r="197" spans="1:2">
      <c r="A197" t="s">
        <v>652</v>
      </c>
      <c r="B197" t="s">
        <v>646</v>
      </c>
    </row>
    <row r="199" spans="1:2">
      <c r="A199" t="s">
        <v>204</v>
      </c>
      <c r="B199" t="s">
        <v>429</v>
      </c>
    </row>
    <row r="200" spans="1:2">
      <c r="A200" t="s">
        <v>648</v>
      </c>
      <c r="B200" t="s">
        <v>646</v>
      </c>
    </row>
    <row r="202" spans="1:2">
      <c r="A202" t="s">
        <v>571</v>
      </c>
      <c r="B202" t="s">
        <v>429</v>
      </c>
    </row>
    <row r="203" spans="1:2">
      <c r="A203" t="s">
        <v>569</v>
      </c>
      <c r="B203" t="s">
        <v>82</v>
      </c>
    </row>
    <row r="205" spans="1:2">
      <c r="A205" t="s">
        <v>457</v>
      </c>
    </row>
    <row r="206" spans="1:2">
      <c r="A206" t="s">
        <v>569</v>
      </c>
    </row>
    <row r="208" spans="1:2">
      <c r="A208" t="s">
        <v>873</v>
      </c>
    </row>
    <row r="209" spans="1:2">
      <c r="A209" t="s">
        <v>875</v>
      </c>
    </row>
    <row r="211" spans="1:2">
      <c r="A211" t="s">
        <v>205</v>
      </c>
      <c r="B211" t="s">
        <v>429</v>
      </c>
    </row>
    <row r="212" spans="1:2">
      <c r="A212" t="s">
        <v>934</v>
      </c>
    </row>
    <row r="213" spans="1:2">
      <c r="A213" t="s">
        <v>935</v>
      </c>
    </row>
    <row r="214" spans="1:2">
      <c r="A214" t="s">
        <v>937</v>
      </c>
    </row>
    <row r="215" spans="1:2">
      <c r="A215" t="s">
        <v>938</v>
      </c>
    </row>
    <row r="216" spans="1:2">
      <c r="A216" t="s">
        <v>943</v>
      </c>
    </row>
    <row r="217" spans="1:2">
      <c r="A217" t="s">
        <v>944</v>
      </c>
    </row>
    <row r="218" spans="1:2">
      <c r="A218" t="s">
        <v>939</v>
      </c>
    </row>
    <row r="219" spans="1:2">
      <c r="A219" t="s">
        <v>940</v>
      </c>
    </row>
    <row r="220" spans="1:2">
      <c r="A220" t="s">
        <v>941</v>
      </c>
    </row>
    <row r="221" spans="1:2">
      <c r="A221" t="s">
        <v>942</v>
      </c>
    </row>
    <row r="222" spans="1:2">
      <c r="A222" t="s">
        <v>945</v>
      </c>
    </row>
    <row r="223" spans="1:2">
      <c r="A223" s="103" t="s">
        <v>824</v>
      </c>
      <c r="B223" t="s">
        <v>600</v>
      </c>
    </row>
    <row r="224" spans="1:2">
      <c r="A224" t="s">
        <v>823</v>
      </c>
      <c r="B224" t="s">
        <v>646</v>
      </c>
    </row>
    <row r="225" spans="1:2">
      <c r="A225" s="103" t="s">
        <v>826</v>
      </c>
      <c r="B225" t="s">
        <v>452</v>
      </c>
    </row>
    <row r="226" spans="1:2">
      <c r="A226" t="s">
        <v>827</v>
      </c>
      <c r="B226" t="s">
        <v>452</v>
      </c>
    </row>
    <row r="227" spans="1:2">
      <c r="A227" t="s">
        <v>825</v>
      </c>
    </row>
    <row r="228" spans="1:2">
      <c r="A228" t="s">
        <v>828</v>
      </c>
      <c r="B228" t="s">
        <v>452</v>
      </c>
    </row>
    <row r="229" spans="1:2">
      <c r="A229" t="s">
        <v>821</v>
      </c>
    </row>
    <row r="230" spans="1:2">
      <c r="A230" t="s">
        <v>822</v>
      </c>
      <c r="B230" t="s">
        <v>646</v>
      </c>
    </row>
    <row r="231" spans="1:2">
      <c r="A231" t="s">
        <v>739</v>
      </c>
    </row>
    <row r="232" spans="1:2">
      <c r="A232" t="s">
        <v>738</v>
      </c>
      <c r="B232" t="s">
        <v>646</v>
      </c>
    </row>
    <row r="233" spans="1:2">
      <c r="A233" t="s">
        <v>936</v>
      </c>
    </row>
    <row r="235" spans="1:2">
      <c r="A235" t="s">
        <v>455</v>
      </c>
    </row>
    <row r="236" spans="1:2">
      <c r="A236" t="s">
        <v>463</v>
      </c>
    </row>
    <row r="237" spans="1:2">
      <c r="A237" t="s">
        <v>462</v>
      </c>
    </row>
    <row r="238" spans="1:2">
      <c r="A238" t="s">
        <v>461</v>
      </c>
    </row>
    <row r="240" spans="1:2">
      <c r="A240" t="s">
        <v>317</v>
      </c>
      <c r="B240" t="s">
        <v>429</v>
      </c>
    </row>
    <row r="241" spans="1:2">
      <c r="A241" t="s">
        <v>557</v>
      </c>
      <c r="B241" t="s">
        <v>92</v>
      </c>
    </row>
    <row r="242" spans="1:2">
      <c r="A242" t="s">
        <v>635</v>
      </c>
    </row>
    <row r="244" spans="1:2">
      <c r="A244" t="s">
        <v>249</v>
      </c>
      <c r="B244" t="s">
        <v>429</v>
      </c>
    </row>
    <row r="245" spans="1:2">
      <c r="A245" t="s">
        <v>946</v>
      </c>
    </row>
    <row r="246" spans="1:2">
      <c r="A246" t="s">
        <v>504</v>
      </c>
    </row>
    <row r="247" spans="1:2">
      <c r="A247" t="s">
        <v>572</v>
      </c>
    </row>
    <row r="248" spans="1:2">
      <c r="A248" t="s">
        <v>569</v>
      </c>
    </row>
    <row r="249" spans="1:2">
      <c r="A249" t="s">
        <v>499</v>
      </c>
      <c r="B249" t="s">
        <v>64</v>
      </c>
    </row>
    <row r="251" spans="1:2">
      <c r="A251" t="s">
        <v>318</v>
      </c>
    </row>
    <row r="252" spans="1:2">
      <c r="A252" t="s">
        <v>476</v>
      </c>
    </row>
    <row r="253" spans="1:2">
      <c r="A253" t="s">
        <v>947</v>
      </c>
    </row>
    <row r="254" spans="1:2">
      <c r="A254" t="s">
        <v>948</v>
      </c>
    </row>
    <row r="255" spans="1:2">
      <c r="A255" t="s">
        <v>962</v>
      </c>
    </row>
    <row r="257" spans="1:2">
      <c r="A257" t="s">
        <v>269</v>
      </c>
      <c r="B257" t="s">
        <v>429</v>
      </c>
    </row>
    <row r="258" spans="1:2">
      <c r="A258" t="s">
        <v>504</v>
      </c>
      <c r="B258" t="s">
        <v>92</v>
      </c>
    </row>
    <row r="259" spans="1:2">
      <c r="A259" t="s">
        <v>631</v>
      </c>
      <c r="B259" t="s">
        <v>92</v>
      </c>
    </row>
    <row r="260" spans="1:2">
      <c r="A260" t="s">
        <v>572</v>
      </c>
    </row>
    <row r="262" spans="1:2">
      <c r="A262" t="s">
        <v>442</v>
      </c>
      <c r="B262" t="s">
        <v>429</v>
      </c>
    </row>
    <row r="263" spans="1:2">
      <c r="A263" t="s">
        <v>550</v>
      </c>
      <c r="B263" t="s">
        <v>653</v>
      </c>
    </row>
    <row r="264" spans="1:2">
      <c r="A264" t="s">
        <v>675</v>
      </c>
    </row>
    <row r="265" spans="1:2">
      <c r="A265" t="s">
        <v>552</v>
      </c>
    </row>
    <row r="266" spans="1:2">
      <c r="A266" t="s">
        <v>496</v>
      </c>
    </row>
    <row r="268" spans="1:2">
      <c r="A268" t="s">
        <v>271</v>
      </c>
    </row>
    <row r="269" spans="1:2">
      <c r="A269" t="s">
        <v>569</v>
      </c>
    </row>
    <row r="270" spans="1:2">
      <c r="A270" t="s">
        <v>499</v>
      </c>
    </row>
    <row r="272" spans="1:2">
      <c r="A272" t="s">
        <v>605</v>
      </c>
      <c r="B272" t="s">
        <v>429</v>
      </c>
    </row>
    <row r="273" spans="1:2">
      <c r="A273" t="s">
        <v>645</v>
      </c>
      <c r="B273" t="s">
        <v>646</v>
      </c>
    </row>
    <row r="274" spans="1:2">
      <c r="A274" t="s">
        <v>606</v>
      </c>
      <c r="B274" t="s">
        <v>91</v>
      </c>
    </row>
    <row r="275" spans="1:2">
      <c r="A275" t="s">
        <v>583</v>
      </c>
    </row>
    <row r="277" spans="1:2">
      <c r="A277" t="s">
        <v>1061</v>
      </c>
    </row>
    <row r="278" spans="1:2">
      <c r="A278" t="s">
        <v>812</v>
      </c>
    </row>
    <row r="279" spans="1:2">
      <c r="A279" t="s">
        <v>813</v>
      </c>
    </row>
    <row r="280" spans="1:2">
      <c r="A280" t="s">
        <v>814</v>
      </c>
    </row>
    <row r="281" spans="1:2">
      <c r="A281" t="s">
        <v>815</v>
      </c>
    </row>
    <row r="283" spans="1:2">
      <c r="A283" t="s">
        <v>430</v>
      </c>
      <c r="B283" t="s">
        <v>429</v>
      </c>
    </row>
    <row r="284" spans="1:2">
      <c r="A284" t="s">
        <v>589</v>
      </c>
    </row>
    <row r="285" spans="1:2">
      <c r="A285" t="s">
        <v>640</v>
      </c>
    </row>
    <row r="286" spans="1:2">
      <c r="A286" t="s">
        <v>559</v>
      </c>
    </row>
    <row r="287" spans="1:2">
      <c r="A287" t="s">
        <v>499</v>
      </c>
      <c r="B287" t="s">
        <v>64</v>
      </c>
    </row>
    <row r="289" spans="1:2">
      <c r="A289" t="s">
        <v>567</v>
      </c>
      <c r="B289" t="s">
        <v>429</v>
      </c>
    </row>
    <row r="290" spans="1:2">
      <c r="A290" t="s">
        <v>569</v>
      </c>
      <c r="B290" t="s">
        <v>82</v>
      </c>
    </row>
    <row r="292" spans="1:2">
      <c r="A292" t="s">
        <v>272</v>
      </c>
      <c r="B292" t="s">
        <v>429</v>
      </c>
    </row>
    <row r="293" spans="1:2">
      <c r="A293" t="s">
        <v>504</v>
      </c>
      <c r="B293" t="s">
        <v>92</v>
      </c>
    </row>
    <row r="294" spans="1:2">
      <c r="A294" t="s">
        <v>949</v>
      </c>
    </row>
    <row r="295" spans="1:2">
      <c r="A295" t="s">
        <v>634</v>
      </c>
    </row>
    <row r="296" spans="1:2">
      <c r="A296" t="s">
        <v>950</v>
      </c>
    </row>
    <row r="298" spans="1:2">
      <c r="A298" t="s">
        <v>876</v>
      </c>
    </row>
    <row r="299" spans="1:2">
      <c r="A299" t="s">
        <v>878</v>
      </c>
    </row>
    <row r="301" spans="1:2">
      <c r="A301" t="s">
        <v>601</v>
      </c>
      <c r="B301" t="s">
        <v>429</v>
      </c>
    </row>
    <row r="302" spans="1:2">
      <c r="A302" t="s">
        <v>602</v>
      </c>
      <c r="B302" t="s">
        <v>84</v>
      </c>
    </row>
    <row r="304" spans="1:2">
      <c r="A304" t="s">
        <v>319</v>
      </c>
      <c r="B304" t="s">
        <v>429</v>
      </c>
    </row>
    <row r="305" spans="1:2">
      <c r="A305" t="s">
        <v>960</v>
      </c>
    </row>
    <row r="306" spans="1:2">
      <c r="A306" t="s">
        <v>959</v>
      </c>
    </row>
    <row r="307" spans="1:2">
      <c r="A307" t="s">
        <v>689</v>
      </c>
    </row>
    <row r="308" spans="1:2">
      <c r="A308" t="s">
        <v>702</v>
      </c>
      <c r="B308" t="s">
        <v>94</v>
      </c>
    </row>
    <row r="309" spans="1:2">
      <c r="A309" t="s">
        <v>958</v>
      </c>
    </row>
    <row r="310" spans="1:2">
      <c r="A310" t="s">
        <v>957</v>
      </c>
    </row>
    <row r="311" spans="1:2">
      <c r="A311" t="s">
        <v>955</v>
      </c>
    </row>
    <row r="312" spans="1:2">
      <c r="A312" t="s">
        <v>956</v>
      </c>
    </row>
    <row r="313" spans="1:2">
      <c r="A313" t="s">
        <v>961</v>
      </c>
    </row>
    <row r="314" spans="1:2">
      <c r="A314" t="s">
        <v>701</v>
      </c>
      <c r="B314" t="s">
        <v>94</v>
      </c>
    </row>
    <row r="315" spans="1:2">
      <c r="A315" t="s">
        <v>697</v>
      </c>
      <c r="B315" t="s">
        <v>94</v>
      </c>
    </row>
    <row r="316" spans="1:2">
      <c r="A316" t="s">
        <v>698</v>
      </c>
      <c r="B316" t="s">
        <v>94</v>
      </c>
    </row>
    <row r="317" spans="1:2">
      <c r="A317" t="s">
        <v>952</v>
      </c>
    </row>
    <row r="318" spans="1:2">
      <c r="A318" t="s">
        <v>953</v>
      </c>
    </row>
    <row r="319" spans="1:2">
      <c r="A319" t="s">
        <v>954</v>
      </c>
    </row>
    <row r="320" spans="1:2">
      <c r="A320" t="s">
        <v>951</v>
      </c>
    </row>
    <row r="322" spans="1:4">
      <c r="A322" t="s">
        <v>248</v>
      </c>
      <c r="B322" t="s">
        <v>429</v>
      </c>
    </row>
    <row r="323" spans="1:4">
      <c r="A323" t="s">
        <v>714</v>
      </c>
    </row>
    <row r="324" spans="1:4">
      <c r="A324" t="s">
        <v>591</v>
      </c>
    </row>
    <row r="325" spans="1:4">
      <c r="A325" t="s">
        <v>590</v>
      </c>
    </row>
    <row r="326" spans="1:4">
      <c r="A326" t="s">
        <v>508</v>
      </c>
      <c r="B326" t="s">
        <v>651</v>
      </c>
    </row>
    <row r="327" spans="1:4">
      <c r="A327" t="s">
        <v>715</v>
      </c>
    </row>
    <row r="328" spans="1:4">
      <c r="A328" t="s">
        <v>592</v>
      </c>
    </row>
    <row r="329" spans="1:4">
      <c r="A329" t="s">
        <v>543</v>
      </c>
      <c r="B329" t="s">
        <v>66</v>
      </c>
    </row>
    <row r="330" spans="1:4">
      <c r="A330" t="s">
        <v>593</v>
      </c>
    </row>
    <row r="331" spans="1:4">
      <c r="A331" t="s">
        <v>594</v>
      </c>
      <c r="D331" s="10"/>
    </row>
    <row r="332" spans="1:4">
      <c r="A332" t="s">
        <v>490</v>
      </c>
    </row>
    <row r="333" spans="1:4">
      <c r="A333" t="s">
        <v>476</v>
      </c>
      <c r="B333" t="s">
        <v>650</v>
      </c>
    </row>
    <row r="334" spans="1:4">
      <c r="A334" t="s">
        <v>595</v>
      </c>
    </row>
    <row r="335" spans="1:4">
      <c r="A335" t="s">
        <v>596</v>
      </c>
    </row>
    <row r="336" spans="1:4">
      <c r="A336" t="s">
        <v>484</v>
      </c>
    </row>
    <row r="337" spans="1:2">
      <c r="A337" t="s">
        <v>478</v>
      </c>
    </row>
    <row r="338" spans="1:2">
      <c r="A338" t="s">
        <v>479</v>
      </c>
      <c r="B338" t="s">
        <v>66</v>
      </c>
    </row>
    <row r="339" spans="1:2">
      <c r="A339" t="s">
        <v>597</v>
      </c>
    </row>
    <row r="341" spans="1:2">
      <c r="A341" t="s">
        <v>209</v>
      </c>
      <c r="B341" t="s">
        <v>429</v>
      </c>
    </row>
    <row r="342" spans="1:2">
      <c r="A342" t="s">
        <v>700</v>
      </c>
      <c r="B342" t="s">
        <v>94</v>
      </c>
    </row>
    <row r="343" spans="1:2">
      <c r="A343" t="s">
        <v>698</v>
      </c>
      <c r="B343" t="s">
        <v>94</v>
      </c>
    </row>
    <row r="344" spans="1:2">
      <c r="A344" t="s">
        <v>689</v>
      </c>
    </row>
    <row r="345" spans="1:2">
      <c r="A345" t="s">
        <v>819</v>
      </c>
    </row>
    <row r="346" spans="1:2">
      <c r="A346" t="s">
        <v>690</v>
      </c>
    </row>
    <row r="347" spans="1:2">
      <c r="A347" t="s">
        <v>691</v>
      </c>
    </row>
    <row r="348" spans="1:2">
      <c r="A348" t="s">
        <v>692</v>
      </c>
    </row>
    <row r="349" spans="1:2">
      <c r="A349" t="s">
        <v>693</v>
      </c>
    </row>
    <row r="350" spans="1:2">
      <c r="A350" t="s">
        <v>694</v>
      </c>
    </row>
    <row r="352" spans="1:2">
      <c r="A352" t="s">
        <v>320</v>
      </c>
    </row>
    <row r="353" spans="1:2">
      <c r="A353" t="s">
        <v>740</v>
      </c>
    </row>
    <row r="354" spans="1:2">
      <c r="A354" t="s">
        <v>468</v>
      </c>
    </row>
    <row r="355" spans="1:2">
      <c r="A355" t="s">
        <v>963</v>
      </c>
    </row>
    <row r="356" spans="1:2">
      <c r="A356" t="s">
        <v>460</v>
      </c>
    </row>
    <row r="358" spans="1:2">
      <c r="A358" t="s">
        <v>849</v>
      </c>
    </row>
    <row r="359" spans="1:2">
      <c r="A359" t="s">
        <v>851</v>
      </c>
    </row>
    <row r="360" spans="1:2">
      <c r="A360" t="s">
        <v>852</v>
      </c>
    </row>
    <row r="362" spans="1:2">
      <c r="A362" t="s">
        <v>424</v>
      </c>
      <c r="B362" t="s">
        <v>429</v>
      </c>
    </row>
    <row r="363" spans="1:2">
      <c r="A363" t="s">
        <v>468</v>
      </c>
      <c r="B363" t="s">
        <v>55</v>
      </c>
    </row>
    <row r="364" spans="1:2">
      <c r="A364" t="s">
        <v>619</v>
      </c>
    </row>
    <row r="365" spans="1:2">
      <c r="A365" t="s">
        <v>569</v>
      </c>
    </row>
    <row r="366" spans="1:2">
      <c r="A366" t="s">
        <v>966</v>
      </c>
    </row>
    <row r="367" spans="1:2">
      <c r="A367" t="s">
        <v>969</v>
      </c>
    </row>
    <row r="368" spans="1:2">
      <c r="A368" t="s">
        <v>965</v>
      </c>
    </row>
    <row r="369" spans="1:2">
      <c r="A369" t="s">
        <v>964</v>
      </c>
    </row>
    <row r="370" spans="1:2">
      <c r="A370" t="s">
        <v>964</v>
      </c>
    </row>
    <row r="371" spans="1:2">
      <c r="A371" t="s">
        <v>967</v>
      </c>
    </row>
    <row r="372" spans="1:2">
      <c r="A372" t="s">
        <v>968</v>
      </c>
    </row>
    <row r="374" spans="1:2">
      <c r="A374" t="s">
        <v>879</v>
      </c>
    </row>
    <row r="375" spans="1:2">
      <c r="A375" t="s">
        <v>878</v>
      </c>
    </row>
    <row r="377" spans="1:2">
      <c r="A377" t="s">
        <v>217</v>
      </c>
      <c r="B377" t="s">
        <v>429</v>
      </c>
    </row>
    <row r="378" spans="1:2">
      <c r="A378" t="s">
        <v>585</v>
      </c>
    </row>
    <row r="379" spans="1:2">
      <c r="A379" t="s">
        <v>586</v>
      </c>
    </row>
    <row r="380" spans="1:2">
      <c r="A380" t="s">
        <v>587</v>
      </c>
    </row>
    <row r="381" spans="1:2">
      <c r="A381" t="s">
        <v>508</v>
      </c>
      <c r="B381" t="s">
        <v>84</v>
      </c>
    </row>
    <row r="382" spans="1:2">
      <c r="A382" t="s">
        <v>588</v>
      </c>
    </row>
    <row r="384" spans="1:2">
      <c r="A384" t="s">
        <v>215</v>
      </c>
    </row>
    <row r="385" spans="1:2">
      <c r="A385" t="s">
        <v>468</v>
      </c>
    </row>
    <row r="387" spans="1:2">
      <c r="A387" t="s">
        <v>246</v>
      </c>
    </row>
    <row r="388" spans="1:2">
      <c r="A388" t="s">
        <v>496</v>
      </c>
    </row>
    <row r="390" spans="1:2">
      <c r="A390" t="s">
        <v>321</v>
      </c>
      <c r="B390" t="s">
        <v>429</v>
      </c>
    </row>
    <row r="391" spans="1:2">
      <c r="A391" t="s">
        <v>612</v>
      </c>
      <c r="B391" t="s">
        <v>604</v>
      </c>
    </row>
    <row r="392" spans="1:2">
      <c r="A392" t="s">
        <v>564</v>
      </c>
    </row>
    <row r="393" spans="1:2">
      <c r="A393" t="s">
        <v>565</v>
      </c>
    </row>
    <row r="394" spans="1:2">
      <c r="A394" t="s">
        <v>578</v>
      </c>
      <c r="B394" t="s">
        <v>684</v>
      </c>
    </row>
    <row r="395" spans="1:2">
      <c r="A395" t="s">
        <v>474</v>
      </c>
      <c r="B395" t="s">
        <v>615</v>
      </c>
    </row>
    <row r="396" spans="1:2">
      <c r="A396" t="s">
        <v>468</v>
      </c>
      <c r="B396" t="s">
        <v>425</v>
      </c>
    </row>
    <row r="397" spans="1:2">
      <c r="A397" t="s">
        <v>503</v>
      </c>
      <c r="B397" t="s">
        <v>613</v>
      </c>
    </row>
    <row r="398" spans="1:2">
      <c r="A398" t="s">
        <v>502</v>
      </c>
      <c r="B398" t="s">
        <v>706</v>
      </c>
    </row>
    <row r="399" spans="1:2">
      <c r="A399" t="s">
        <v>504</v>
      </c>
      <c r="B399" t="s">
        <v>637</v>
      </c>
    </row>
    <row r="400" spans="1:2">
      <c r="A400" t="s">
        <v>505</v>
      </c>
      <c r="B400" t="s">
        <v>636</v>
      </c>
    </row>
    <row r="401" spans="1:2">
      <c r="A401" t="s">
        <v>566</v>
      </c>
    </row>
    <row r="402" spans="1:2">
      <c r="A402" t="s">
        <v>572</v>
      </c>
      <c r="B402" t="s">
        <v>705</v>
      </c>
    </row>
    <row r="403" spans="1:2">
      <c r="A403" t="s">
        <v>704</v>
      </c>
      <c r="B403" t="s">
        <v>94</v>
      </c>
    </row>
    <row r="404" spans="1:2">
      <c r="A404" t="s">
        <v>569</v>
      </c>
      <c r="B404" t="s">
        <v>707</v>
      </c>
    </row>
    <row r="405" spans="1:2">
      <c r="A405" t="s">
        <v>501</v>
      </c>
      <c r="B405" t="s">
        <v>614</v>
      </c>
    </row>
    <row r="407" spans="1:2">
      <c r="A407" t="s">
        <v>881</v>
      </c>
    </row>
    <row r="408" spans="1:2">
      <c r="A408" t="s">
        <v>883</v>
      </c>
    </row>
    <row r="409" spans="1:2">
      <c r="A409" t="s">
        <v>884</v>
      </c>
    </row>
    <row r="411" spans="1:2">
      <c r="A411" t="s">
        <v>720</v>
      </c>
      <c r="B411" t="s">
        <v>429</v>
      </c>
    </row>
    <row r="412" spans="1:2">
      <c r="A412" t="s">
        <v>661</v>
      </c>
      <c r="B412" t="s">
        <v>646</v>
      </c>
    </row>
    <row r="413" spans="1:2">
      <c r="A413" t="s">
        <v>478</v>
      </c>
      <c r="B413" t="s">
        <v>646</v>
      </c>
    </row>
    <row r="415" spans="1:2">
      <c r="A415" t="s">
        <v>322</v>
      </c>
      <c r="B415" t="s">
        <v>103</v>
      </c>
    </row>
    <row r="416" spans="1:2">
      <c r="A416" t="s">
        <v>662</v>
      </c>
      <c r="B416" t="s">
        <v>646</v>
      </c>
    </row>
    <row r="417" spans="1:2">
      <c r="A417" t="s">
        <v>496</v>
      </c>
      <c r="B417" t="s">
        <v>646</v>
      </c>
    </row>
    <row r="419" spans="1:2">
      <c r="A419" t="s">
        <v>885</v>
      </c>
    </row>
    <row r="420" spans="1:2">
      <c r="A420" t="s">
        <v>887</v>
      </c>
    </row>
    <row r="421" spans="1:2">
      <c r="A421" t="s">
        <v>861</v>
      </c>
    </row>
    <row r="422" spans="1:2">
      <c r="A422" t="s">
        <v>888</v>
      </c>
    </row>
    <row r="423" spans="1:2">
      <c r="A423" t="s">
        <v>889</v>
      </c>
    </row>
    <row r="425" spans="1:2">
      <c r="A425" t="s">
        <v>323</v>
      </c>
      <c r="B425" t="s">
        <v>429</v>
      </c>
    </row>
    <row r="426" spans="1:2">
      <c r="A426" t="s">
        <v>639</v>
      </c>
      <c r="B426" t="s">
        <v>92</v>
      </c>
    </row>
    <row r="427" spans="1:2">
      <c r="A427" t="s">
        <v>638</v>
      </c>
      <c r="B427" t="s">
        <v>92</v>
      </c>
    </row>
    <row r="429" spans="1:2">
      <c r="A429" t="s">
        <v>890</v>
      </c>
    </row>
    <row r="430" spans="1:2">
      <c r="A430" t="s">
        <v>554</v>
      </c>
    </row>
    <row r="432" spans="1:2">
      <c r="A432" t="s">
        <v>324</v>
      </c>
      <c r="B432" t="s">
        <v>429</v>
      </c>
    </row>
    <row r="433" spans="1:2">
      <c r="A433" t="s">
        <v>509</v>
      </c>
      <c r="B433" t="s">
        <v>653</v>
      </c>
    </row>
    <row r="434" spans="1:2">
      <c r="A434" t="s">
        <v>972</v>
      </c>
    </row>
    <row r="435" spans="1:2">
      <c r="A435" t="s">
        <v>970</v>
      </c>
    </row>
    <row r="436" spans="1:2">
      <c r="A436" t="s">
        <v>971</v>
      </c>
    </row>
    <row r="438" spans="1:2">
      <c r="A438" t="s">
        <v>211</v>
      </c>
      <c r="B438" t="s">
        <v>429</v>
      </c>
    </row>
    <row r="439" spans="1:2">
      <c r="A439" t="s">
        <v>508</v>
      </c>
    </row>
    <row r="440" spans="1:2">
      <c r="A440" t="s">
        <v>494</v>
      </c>
    </row>
    <row r="441" spans="1:2">
      <c r="A441" t="s">
        <v>664</v>
      </c>
      <c r="B441" t="s">
        <v>646</v>
      </c>
    </row>
    <row r="442" spans="1:2">
      <c r="A442" t="s">
        <v>496</v>
      </c>
    </row>
    <row r="444" spans="1:2">
      <c r="A444" t="s">
        <v>451</v>
      </c>
      <c r="B444" t="s">
        <v>429</v>
      </c>
    </row>
    <row r="445" spans="1:2">
      <c r="A445" t="s">
        <v>508</v>
      </c>
    </row>
    <row r="446" spans="1:2">
      <c r="A446" t="s">
        <v>494</v>
      </c>
      <c r="B446" t="s">
        <v>651</v>
      </c>
    </row>
    <row r="448" spans="1:2">
      <c r="A448" t="s">
        <v>212</v>
      </c>
      <c r="B448" t="s">
        <v>429</v>
      </c>
    </row>
    <row r="449" spans="1:2">
      <c r="A449" t="s">
        <v>508</v>
      </c>
    </row>
    <row r="450" spans="1:2">
      <c r="A450" t="s">
        <v>665</v>
      </c>
      <c r="B450" t="s">
        <v>646</v>
      </c>
    </row>
    <row r="451" spans="1:2">
      <c r="A451" t="s">
        <v>507</v>
      </c>
      <c r="B451" t="s">
        <v>66</v>
      </c>
    </row>
    <row r="452" spans="1:2">
      <c r="A452" t="s">
        <v>496</v>
      </c>
    </row>
    <row r="454" spans="1:2">
      <c r="A454" t="s">
        <v>898</v>
      </c>
    </row>
    <row r="455" spans="1:2">
      <c r="A455" t="s">
        <v>900</v>
      </c>
    </row>
    <row r="457" spans="1:2">
      <c r="A457" t="s">
        <v>206</v>
      </c>
    </row>
    <row r="458" spans="1:2">
      <c r="A458" t="s">
        <v>465</v>
      </c>
    </row>
    <row r="459" spans="1:2">
      <c r="A459" t="s">
        <v>467</v>
      </c>
    </row>
    <row r="461" spans="1:2">
      <c r="A461" t="s">
        <v>256</v>
      </c>
      <c r="B461" t="s">
        <v>429</v>
      </c>
    </row>
    <row r="462" spans="1:2">
      <c r="A462" t="s">
        <v>476</v>
      </c>
      <c r="B462" t="s">
        <v>63</v>
      </c>
    </row>
    <row r="463" spans="1:2">
      <c r="A463" t="s">
        <v>477</v>
      </c>
      <c r="B463" t="s">
        <v>63</v>
      </c>
    </row>
    <row r="464" spans="1:2">
      <c r="A464" t="s">
        <v>478</v>
      </c>
      <c r="B464" t="s">
        <v>655</v>
      </c>
    </row>
    <row r="465" spans="1:2">
      <c r="A465" t="s">
        <v>479</v>
      </c>
      <c r="B465" t="s">
        <v>655</v>
      </c>
    </row>
    <row r="466" spans="1:2">
      <c r="A466" t="s">
        <v>480</v>
      </c>
      <c r="B466" t="s">
        <v>650</v>
      </c>
    </row>
    <row r="467" spans="1:2">
      <c r="A467" s="103" t="s">
        <v>481</v>
      </c>
      <c r="B467" t="s">
        <v>655</v>
      </c>
    </row>
    <row r="468" spans="1:2">
      <c r="A468" t="s">
        <v>508</v>
      </c>
      <c r="B468" t="s">
        <v>66</v>
      </c>
    </row>
    <row r="470" spans="1:2">
      <c r="A470" t="s">
        <v>325</v>
      </c>
      <c r="B470" t="s">
        <v>429</v>
      </c>
    </row>
    <row r="471" spans="1:2">
      <c r="A471" t="s">
        <v>553</v>
      </c>
      <c r="B471" t="s">
        <v>66</v>
      </c>
    </row>
    <row r="472" spans="1:2">
      <c r="A472" t="s">
        <v>498</v>
      </c>
      <c r="B472" t="s">
        <v>655</v>
      </c>
    </row>
    <row r="473" spans="1:2">
      <c r="A473" t="s">
        <v>484</v>
      </c>
      <c r="B473" t="s">
        <v>63</v>
      </c>
    </row>
    <row r="474" spans="1:2">
      <c r="A474" t="s">
        <v>478</v>
      </c>
    </row>
    <row r="475" spans="1:2">
      <c r="A475" t="s">
        <v>479</v>
      </c>
      <c r="B475" t="s">
        <v>66</v>
      </c>
    </row>
    <row r="476" spans="1:2">
      <c r="A476" t="s">
        <v>497</v>
      </c>
      <c r="B476" t="s">
        <v>63</v>
      </c>
    </row>
    <row r="477" spans="1:2">
      <c r="A477" t="s">
        <v>493</v>
      </c>
      <c r="B477" t="s">
        <v>66</v>
      </c>
    </row>
    <row r="479" spans="1:2">
      <c r="A479" t="s">
        <v>257</v>
      </c>
    </row>
    <row r="480" spans="1:2">
      <c r="A480" t="s">
        <v>131</v>
      </c>
    </row>
    <row r="482" spans="1:2">
      <c r="A482" t="s">
        <v>326</v>
      </c>
      <c r="B482" t="s">
        <v>429</v>
      </c>
    </row>
    <row r="483" spans="1:2">
      <c r="A483" t="s">
        <v>499</v>
      </c>
      <c r="B483" t="s">
        <v>64</v>
      </c>
    </row>
    <row r="485" spans="1:2">
      <c r="A485" t="s">
        <v>213</v>
      </c>
      <c r="B485" t="s">
        <v>429</v>
      </c>
    </row>
    <row r="486" spans="1:2">
      <c r="A486" t="s">
        <v>469</v>
      </c>
      <c r="B486" t="s">
        <v>55</v>
      </c>
    </row>
    <row r="488" spans="1:2">
      <c r="A488" t="s">
        <v>252</v>
      </c>
      <c r="B488" t="s">
        <v>429</v>
      </c>
    </row>
    <row r="489" spans="1:2">
      <c r="A489" t="s">
        <v>760</v>
      </c>
      <c r="B489" t="s">
        <v>655</v>
      </c>
    </row>
    <row r="490" spans="1:2">
      <c r="A490" t="s">
        <v>509</v>
      </c>
      <c r="B490" t="s">
        <v>646</v>
      </c>
    </row>
    <row r="491" spans="1:2">
      <c r="A491" t="s">
        <v>496</v>
      </c>
    </row>
    <row r="493" spans="1:2">
      <c r="A493" t="s">
        <v>258</v>
      </c>
    </row>
    <row r="494" spans="1:2">
      <c r="A494" t="s">
        <v>130</v>
      </c>
    </row>
    <row r="496" spans="1:2">
      <c r="A496" t="s">
        <v>228</v>
      </c>
      <c r="B496" t="s">
        <v>429</v>
      </c>
    </row>
    <row r="497" spans="1:2">
      <c r="A497" t="s">
        <v>506</v>
      </c>
      <c r="B497" t="s">
        <v>556</v>
      </c>
    </row>
    <row r="499" spans="1:2">
      <c r="A499" t="s">
        <v>327</v>
      </c>
      <c r="B499" t="s">
        <v>429</v>
      </c>
    </row>
    <row r="500" spans="1:2">
      <c r="A500" t="s">
        <v>640</v>
      </c>
    </row>
    <row r="501" spans="1:2">
      <c r="A501" t="s">
        <v>468</v>
      </c>
      <c r="B501" t="s">
        <v>55</v>
      </c>
    </row>
    <row r="502" spans="1:2">
      <c r="A502" t="s">
        <v>973</v>
      </c>
    </row>
    <row r="503" spans="1:2">
      <c r="A503" t="s">
        <v>974</v>
      </c>
    </row>
    <row r="505" spans="1:2">
      <c r="A505" t="s">
        <v>328</v>
      </c>
      <c r="B505" t="s">
        <v>429</v>
      </c>
    </row>
    <row r="506" spans="1:2">
      <c r="A506" t="s">
        <v>483</v>
      </c>
      <c r="B506" t="s">
        <v>655</v>
      </c>
    </row>
    <row r="508" spans="1:2">
      <c r="A508" t="s">
        <v>227</v>
      </c>
      <c r="B508" t="s">
        <v>429</v>
      </c>
    </row>
    <row r="509" spans="1:2">
      <c r="A509" t="s">
        <v>510</v>
      </c>
      <c r="B509" t="s">
        <v>66</v>
      </c>
    </row>
    <row r="510" spans="1:2">
      <c r="A510" t="s">
        <v>761</v>
      </c>
      <c r="B510" t="s">
        <v>66</v>
      </c>
    </row>
    <row r="511" spans="1:2">
      <c r="A511" t="s">
        <v>762</v>
      </c>
      <c r="B511" t="s">
        <v>66</v>
      </c>
    </row>
    <row r="513" spans="1:2">
      <c r="A513" t="s">
        <v>329</v>
      </c>
      <c r="B513" t="s">
        <v>429</v>
      </c>
    </row>
    <row r="514" spans="1:2">
      <c r="A514" t="s">
        <v>508</v>
      </c>
    </row>
    <row r="515" spans="1:2">
      <c r="A515" t="s">
        <v>763</v>
      </c>
    </row>
    <row r="516" spans="1:2">
      <c r="A516" t="s">
        <v>476</v>
      </c>
      <c r="B516" t="s">
        <v>66</v>
      </c>
    </row>
    <row r="517" spans="1:2">
      <c r="A517" t="s">
        <v>477</v>
      </c>
      <c r="B517" t="s">
        <v>66</v>
      </c>
    </row>
    <row r="519" spans="1:2">
      <c r="A519" t="s">
        <v>330</v>
      </c>
      <c r="B519" t="s">
        <v>429</v>
      </c>
    </row>
    <row r="520" spans="1:2">
      <c r="A520" t="s">
        <v>483</v>
      </c>
    </row>
    <row r="521" spans="1:2">
      <c r="A521" t="s">
        <v>548</v>
      </c>
      <c r="B521" t="s">
        <v>66</v>
      </c>
    </row>
    <row r="522" spans="1:2">
      <c r="A522" t="s">
        <v>764</v>
      </c>
    </row>
    <row r="524" spans="1:2">
      <c r="A524" t="s">
        <v>331</v>
      </c>
    </row>
    <row r="525" spans="1:2">
      <c r="A525" t="s">
        <v>468</v>
      </c>
    </row>
    <row r="527" spans="1:2">
      <c r="A527" t="s">
        <v>332</v>
      </c>
      <c r="B527" t="s">
        <v>429</v>
      </c>
    </row>
    <row r="528" spans="1:2">
      <c r="A528" t="s">
        <v>666</v>
      </c>
      <c r="B528" t="s">
        <v>646</v>
      </c>
    </row>
    <row r="530" spans="1:2">
      <c r="A530" t="s">
        <v>333</v>
      </c>
      <c r="B530" t="s">
        <v>429</v>
      </c>
    </row>
    <row r="531" spans="1:2">
      <c r="A531" t="s">
        <v>777</v>
      </c>
    </row>
    <row r="532" spans="1:2">
      <c r="A532" t="s">
        <v>792</v>
      </c>
    </row>
    <row r="533" spans="1:2">
      <c r="A533" t="s">
        <v>767</v>
      </c>
    </row>
    <row r="534" spans="1:2">
      <c r="A534" t="s">
        <v>775</v>
      </c>
    </row>
    <row r="535" spans="1:2">
      <c r="A535" t="s">
        <v>778</v>
      </c>
      <c r="B535" t="s">
        <v>646</v>
      </c>
    </row>
    <row r="536" spans="1:2">
      <c r="A536" t="s">
        <v>779</v>
      </c>
      <c r="B536" t="s">
        <v>646</v>
      </c>
    </row>
    <row r="537" spans="1:2">
      <c r="A537" t="s">
        <v>780</v>
      </c>
    </row>
    <row r="538" spans="1:2">
      <c r="A538" t="s">
        <v>765</v>
      </c>
    </row>
    <row r="539" spans="1:2">
      <c r="A539" t="s">
        <v>781</v>
      </c>
      <c r="B539" t="s">
        <v>646</v>
      </c>
    </row>
    <row r="540" spans="1:2">
      <c r="A540" t="s">
        <v>766</v>
      </c>
    </row>
    <row r="541" spans="1:2">
      <c r="A541" t="s">
        <v>768</v>
      </c>
    </row>
    <row r="542" spans="1:2">
      <c r="A542" t="s">
        <v>770</v>
      </c>
    </row>
    <row r="543" spans="1:2">
      <c r="A543" t="s">
        <v>769</v>
      </c>
    </row>
    <row r="544" spans="1:2">
      <c r="A544" t="s">
        <v>782</v>
      </c>
    </row>
    <row r="545" spans="1:2">
      <c r="A545" t="s">
        <v>776</v>
      </c>
    </row>
    <row r="546" spans="1:2">
      <c r="A546" t="s">
        <v>793</v>
      </c>
    </row>
    <row r="547" spans="1:2">
      <c r="A547" t="s">
        <v>783</v>
      </c>
      <c r="B547" t="s">
        <v>646</v>
      </c>
    </row>
    <row r="548" spans="1:2">
      <c r="A548" t="s">
        <v>784</v>
      </c>
      <c r="B548" t="s">
        <v>646</v>
      </c>
    </row>
    <row r="549" spans="1:2">
      <c r="A549" t="s">
        <v>785</v>
      </c>
    </row>
    <row r="550" spans="1:2">
      <c r="A550" t="s">
        <v>786</v>
      </c>
    </row>
    <row r="551" spans="1:2">
      <c r="A551" t="s">
        <v>771</v>
      </c>
    </row>
    <row r="552" spans="1:2">
      <c r="A552" t="s">
        <v>787</v>
      </c>
    </row>
    <row r="553" spans="1:2">
      <c r="A553" t="s">
        <v>788</v>
      </c>
    </row>
    <row r="554" spans="1:2">
      <c r="A554" t="s">
        <v>791</v>
      </c>
    </row>
    <row r="555" spans="1:2">
      <c r="A555" t="s">
        <v>772</v>
      </c>
    </row>
    <row r="556" spans="1:2">
      <c r="A556" t="s">
        <v>773</v>
      </c>
    </row>
    <row r="557" spans="1:2">
      <c r="A557" t="s">
        <v>789</v>
      </c>
    </row>
    <row r="558" spans="1:2">
      <c r="A558" t="s">
        <v>790</v>
      </c>
    </row>
    <row r="559" spans="1:2">
      <c r="A559" t="s">
        <v>774</v>
      </c>
    </row>
    <row r="561" spans="1:2">
      <c r="A561" t="s">
        <v>334</v>
      </c>
    </row>
    <row r="562" spans="1:2">
      <c r="A562" t="s">
        <v>742</v>
      </c>
    </row>
    <row r="563" spans="1:2">
      <c r="A563" t="s">
        <v>741</v>
      </c>
    </row>
    <row r="564" spans="1:2">
      <c r="A564" t="s">
        <v>743</v>
      </c>
    </row>
    <row r="565" spans="1:2">
      <c r="A565" t="s">
        <v>745</v>
      </c>
    </row>
    <row r="566" spans="1:2">
      <c r="A566" t="s">
        <v>744</v>
      </c>
    </row>
    <row r="568" spans="1:2">
      <c r="A568" t="s">
        <v>500</v>
      </c>
      <c r="B568" t="s">
        <v>429</v>
      </c>
    </row>
    <row r="569" spans="1:2">
      <c r="A569" t="s">
        <v>501</v>
      </c>
      <c r="B569" t="s">
        <v>64</v>
      </c>
    </row>
    <row r="570" spans="1:2">
      <c r="A570" t="s">
        <v>976</v>
      </c>
    </row>
    <row r="571" spans="1:2">
      <c r="A571" t="s">
        <v>977</v>
      </c>
    </row>
    <row r="572" spans="1:2">
      <c r="A572" t="s">
        <v>975</v>
      </c>
    </row>
    <row r="574" spans="1:2">
      <c r="A574" t="s">
        <v>853</v>
      </c>
    </row>
    <row r="575" spans="1:2">
      <c r="A575" t="s">
        <v>855</v>
      </c>
    </row>
    <row r="576" spans="1:2">
      <c r="A576" t="s">
        <v>856</v>
      </c>
    </row>
    <row r="577" spans="1:1">
      <c r="A577" t="s">
        <v>857</v>
      </c>
    </row>
    <row r="579" spans="1:1">
      <c r="A579" t="s">
        <v>335</v>
      </c>
    </row>
    <row r="580" spans="1:1">
      <c r="A580" t="s">
        <v>979</v>
      </c>
    </row>
    <row r="581" spans="1:1">
      <c r="A581" t="s">
        <v>984</v>
      </c>
    </row>
    <row r="582" spans="1:1">
      <c r="A582" t="s">
        <v>985</v>
      </c>
    </row>
    <row r="583" spans="1:1">
      <c r="A583" t="s">
        <v>986</v>
      </c>
    </row>
    <row r="584" spans="1:1">
      <c r="A584" t="s">
        <v>987</v>
      </c>
    </row>
    <row r="585" spans="1:1">
      <c r="A585" t="s">
        <v>992</v>
      </c>
    </row>
    <row r="586" spans="1:1">
      <c r="A586" t="s">
        <v>990</v>
      </c>
    </row>
    <row r="587" spans="1:1">
      <c r="A587" t="s">
        <v>991</v>
      </c>
    </row>
    <row r="588" spans="1:1">
      <c r="A588" t="s">
        <v>994</v>
      </c>
    </row>
    <row r="589" spans="1:1">
      <c r="A589" t="s">
        <v>995</v>
      </c>
    </row>
    <row r="590" spans="1:1">
      <c r="A590" t="s">
        <v>981</v>
      </c>
    </row>
    <row r="591" spans="1:1">
      <c r="A591" t="s">
        <v>983</v>
      </c>
    </row>
    <row r="592" spans="1:1">
      <c r="A592" t="s">
        <v>993</v>
      </c>
    </row>
    <row r="593" spans="1:2">
      <c r="A593" t="s">
        <v>982</v>
      </c>
    </row>
    <row r="594" spans="1:2">
      <c r="A594" t="s">
        <v>980</v>
      </c>
    </row>
    <row r="595" spans="1:2">
      <c r="A595" t="s">
        <v>978</v>
      </c>
    </row>
    <row r="596" spans="1:2">
      <c r="A596" t="s">
        <v>796</v>
      </c>
    </row>
    <row r="597" spans="1:2">
      <c r="A597" t="s">
        <v>795</v>
      </c>
    </row>
    <row r="598" spans="1:2">
      <c r="A598" t="s">
        <v>794</v>
      </c>
    </row>
    <row r="599" spans="1:2">
      <c r="A599" t="s">
        <v>988</v>
      </c>
    </row>
    <row r="600" spans="1:2">
      <c r="A600" t="s">
        <v>989</v>
      </c>
    </row>
    <row r="602" spans="1:2">
      <c r="A602" t="s">
        <v>336</v>
      </c>
    </row>
    <row r="603" spans="1:2">
      <c r="A603" t="s">
        <v>589</v>
      </c>
    </row>
    <row r="604" spans="1:2">
      <c r="A604" t="s">
        <v>640</v>
      </c>
    </row>
    <row r="605" spans="1:2">
      <c r="A605" t="s">
        <v>468</v>
      </c>
    </row>
    <row r="606" spans="1:2">
      <c r="A606" t="s">
        <v>499</v>
      </c>
    </row>
    <row r="608" spans="1:2">
      <c r="A608" t="s">
        <v>337</v>
      </c>
      <c r="B608" t="s">
        <v>429</v>
      </c>
    </row>
    <row r="609" spans="1:2">
      <c r="A609" t="s">
        <v>1004</v>
      </c>
    </row>
    <row r="610" spans="1:2">
      <c r="A610" t="s">
        <v>998</v>
      </c>
    </row>
    <row r="611" spans="1:2">
      <c r="A611" t="s">
        <v>549</v>
      </c>
      <c r="B611" t="s">
        <v>653</v>
      </c>
    </row>
    <row r="612" spans="1:2">
      <c r="A612" t="s">
        <v>1003</v>
      </c>
    </row>
    <row r="613" spans="1:2">
      <c r="A613" t="s">
        <v>1006</v>
      </c>
    </row>
    <row r="614" spans="1:2">
      <c r="A614" t="s">
        <v>1007</v>
      </c>
    </row>
    <row r="615" spans="1:2">
      <c r="A615" t="s">
        <v>1000</v>
      </c>
    </row>
    <row r="616" spans="1:2">
      <c r="A616" t="s">
        <v>999</v>
      </c>
    </row>
    <row r="617" spans="1:2">
      <c r="A617" t="s">
        <v>997</v>
      </c>
    </row>
    <row r="618" spans="1:2">
      <c r="A618" t="s">
        <v>1005</v>
      </c>
    </row>
    <row r="619" spans="1:2">
      <c r="A619" t="s">
        <v>1002</v>
      </c>
    </row>
    <row r="620" spans="1:2">
      <c r="A620" t="s">
        <v>1008</v>
      </c>
    </row>
    <row r="621" spans="1:2">
      <c r="A621" t="s">
        <v>1001</v>
      </c>
    </row>
    <row r="622" spans="1:2">
      <c r="A622" t="s">
        <v>1010</v>
      </c>
    </row>
    <row r="623" spans="1:2">
      <c r="A623" t="s">
        <v>996</v>
      </c>
    </row>
    <row r="624" spans="1:2">
      <c r="A624" t="s">
        <v>1009</v>
      </c>
    </row>
    <row r="626" spans="1:2">
      <c r="A626" t="s">
        <v>229</v>
      </c>
      <c r="B626" t="s">
        <v>429</v>
      </c>
    </row>
    <row r="627" spans="1:2">
      <c r="A627" t="s">
        <v>470</v>
      </c>
      <c r="B627" t="s">
        <v>55</v>
      </c>
    </row>
    <row r="629" spans="1:2">
      <c r="A629" t="s">
        <v>901</v>
      </c>
    </row>
    <row r="630" spans="1:2">
      <c r="A630" t="s">
        <v>903</v>
      </c>
    </row>
    <row r="632" spans="1:2">
      <c r="A632" t="s">
        <v>427</v>
      </c>
      <c r="B632" t="s">
        <v>429</v>
      </c>
    </row>
    <row r="633" spans="1:2">
      <c r="A633" t="s">
        <v>466</v>
      </c>
      <c r="B633" t="s">
        <v>63</v>
      </c>
    </row>
    <row r="634" spans="1:2">
      <c r="A634" t="s">
        <v>716</v>
      </c>
      <c r="B634" t="s">
        <v>63</v>
      </c>
    </row>
    <row r="636" spans="1:2">
      <c r="A636" t="s">
        <v>717</v>
      </c>
    </row>
    <row r="637" spans="1:2">
      <c r="A637" t="s">
        <v>719</v>
      </c>
    </row>
    <row r="638" spans="1:2">
      <c r="A638" t="s">
        <v>718</v>
      </c>
    </row>
    <row r="640" spans="1:2">
      <c r="A640" t="s">
        <v>844</v>
      </c>
    </row>
    <row r="641" spans="1:2">
      <c r="A641" t="s">
        <v>847</v>
      </c>
    </row>
    <row r="643" spans="1:2">
      <c r="A643" t="s">
        <v>214</v>
      </c>
      <c r="B643" t="s">
        <v>429</v>
      </c>
    </row>
    <row r="644" spans="1:2">
      <c r="A644" t="s">
        <v>468</v>
      </c>
      <c r="B644" t="s">
        <v>55</v>
      </c>
    </row>
    <row r="646" spans="1:2">
      <c r="A646" t="s">
        <v>338</v>
      </c>
      <c r="B646" t="s">
        <v>429</v>
      </c>
    </row>
    <row r="647" spans="1:2">
      <c r="A647" t="s">
        <v>488</v>
      </c>
      <c r="B647" t="s">
        <v>655</v>
      </c>
    </row>
    <row r="648" spans="1:2">
      <c r="A648" t="s">
        <v>489</v>
      </c>
      <c r="B648" t="s">
        <v>63</v>
      </c>
    </row>
    <row r="649" spans="1:2">
      <c r="A649" t="s">
        <v>490</v>
      </c>
      <c r="B649" t="s">
        <v>63</v>
      </c>
    </row>
    <row r="650" spans="1:2">
      <c r="A650" t="s">
        <v>476</v>
      </c>
    </row>
    <row r="651" spans="1:2">
      <c r="A651" t="s">
        <v>484</v>
      </c>
      <c r="B651" t="s">
        <v>650</v>
      </c>
    </row>
    <row r="652" spans="1:2">
      <c r="A652" t="s">
        <v>479</v>
      </c>
      <c r="B652" t="s">
        <v>650</v>
      </c>
    </row>
    <row r="653" spans="1:2">
      <c r="A653" t="s">
        <v>485</v>
      </c>
      <c r="B653" t="s">
        <v>650</v>
      </c>
    </row>
    <row r="654" spans="1:2">
      <c r="A654" t="s">
        <v>486</v>
      </c>
      <c r="B654" t="s">
        <v>63</v>
      </c>
    </row>
    <row r="655" spans="1:2">
      <c r="A655" t="s">
        <v>487</v>
      </c>
      <c r="B655" t="s">
        <v>63</v>
      </c>
    </row>
    <row r="656" spans="1:2">
      <c r="A656" t="s">
        <v>491</v>
      </c>
    </row>
    <row r="657" spans="1:2">
      <c r="A657" t="s">
        <v>492</v>
      </c>
    </row>
    <row r="658" spans="1:2">
      <c r="A658" t="s">
        <v>493</v>
      </c>
    </row>
    <row r="660" spans="1:2">
      <c r="A660" t="s">
        <v>339</v>
      </c>
      <c r="B660" t="s">
        <v>429</v>
      </c>
    </row>
    <row r="661" spans="1:2">
      <c r="A661" t="s">
        <v>466</v>
      </c>
      <c r="B661" t="s">
        <v>66</v>
      </c>
    </row>
    <row r="662" spans="1:2">
      <c r="A662" t="s">
        <v>547</v>
      </c>
      <c r="B662" t="s">
        <v>653</v>
      </c>
    </row>
    <row r="663" spans="1:2">
      <c r="A663" t="s">
        <v>493</v>
      </c>
      <c r="B663" t="s">
        <v>66</v>
      </c>
    </row>
    <row r="665" spans="1:2">
      <c r="A665" t="s">
        <v>340</v>
      </c>
      <c r="B665" t="s">
        <v>429</v>
      </c>
    </row>
    <row r="666" spans="1:2">
      <c r="A666" t="s">
        <v>508</v>
      </c>
      <c r="B666" t="s">
        <v>584</v>
      </c>
    </row>
    <row r="667" spans="1:2">
      <c r="A667" t="s">
        <v>494</v>
      </c>
      <c r="B667" t="s">
        <v>655</v>
      </c>
    </row>
    <row r="668" spans="1:2">
      <c r="A668" t="s">
        <v>476</v>
      </c>
      <c r="B668" t="s">
        <v>437</v>
      </c>
    </row>
    <row r="669" spans="1:2">
      <c r="A669" t="s">
        <v>477</v>
      </c>
      <c r="B669" t="s">
        <v>437</v>
      </c>
    </row>
    <row r="671" spans="1:2">
      <c r="A671" t="s">
        <v>858</v>
      </c>
    </row>
    <row r="672" spans="1:2">
      <c r="A672" t="s">
        <v>864</v>
      </c>
    </row>
    <row r="673" spans="1:2">
      <c r="A673" t="s">
        <v>862</v>
      </c>
    </row>
    <row r="674" spans="1:2">
      <c r="A674" t="s">
        <v>863</v>
      </c>
    </row>
    <row r="675" spans="1:2">
      <c r="A675" t="s">
        <v>860</v>
      </c>
    </row>
    <row r="676" spans="1:2">
      <c r="A676" t="s">
        <v>861</v>
      </c>
    </row>
    <row r="678" spans="1:2">
      <c r="A678" t="s">
        <v>341</v>
      </c>
      <c r="B678" t="s">
        <v>429</v>
      </c>
    </row>
    <row r="679" spans="1:2">
      <c r="A679" t="s">
        <v>483</v>
      </c>
      <c r="B679" t="s">
        <v>646</v>
      </c>
    </row>
    <row r="680" spans="1:2">
      <c r="A680" t="s">
        <v>709</v>
      </c>
      <c r="B680" t="s">
        <v>646</v>
      </c>
    </row>
    <row r="681" spans="1:2">
      <c r="A681" t="s">
        <v>710</v>
      </c>
      <c r="B681" t="s">
        <v>646</v>
      </c>
    </row>
    <row r="682" spans="1:2">
      <c r="A682" t="s">
        <v>487</v>
      </c>
    </row>
    <row r="683" spans="1:2">
      <c r="A683" t="s">
        <v>606</v>
      </c>
      <c r="B683" t="s">
        <v>646</v>
      </c>
    </row>
    <row r="684" spans="1:2">
      <c r="A684" t="s">
        <v>583</v>
      </c>
    </row>
    <row r="686" spans="1:2">
      <c r="A686" t="s">
        <v>892</v>
      </c>
    </row>
    <row r="687" spans="1:2">
      <c r="A687" t="s">
        <v>878</v>
      </c>
    </row>
    <row r="688" spans="1:2">
      <c r="A688" t="s">
        <v>895</v>
      </c>
    </row>
    <row r="689" spans="1:1">
      <c r="A689" t="s">
        <v>894</v>
      </c>
    </row>
    <row r="690" spans="1:1">
      <c r="A690" t="s">
        <v>896</v>
      </c>
    </row>
    <row r="691" spans="1:1">
      <c r="A691" t="s">
        <v>861</v>
      </c>
    </row>
    <row r="693" spans="1:1">
      <c r="A693" t="s">
        <v>904</v>
      </c>
    </row>
    <row r="694" spans="1:1">
      <c r="A694" t="s">
        <v>906</v>
      </c>
    </row>
    <row r="695" spans="1:1">
      <c r="A695" t="s">
        <v>907</v>
      </c>
    </row>
    <row r="697" spans="1:1">
      <c r="A697" t="s">
        <v>908</v>
      </c>
    </row>
    <row r="698" spans="1:1">
      <c r="A698" t="s">
        <v>887</v>
      </c>
    </row>
    <row r="699" spans="1:1">
      <c r="A699" t="s">
        <v>861</v>
      </c>
    </row>
    <row r="700" spans="1:1">
      <c r="A700" t="s">
        <v>911</v>
      </c>
    </row>
    <row r="701" spans="1:1">
      <c r="A701" t="s">
        <v>906</v>
      </c>
    </row>
    <row r="702" spans="1:1">
      <c r="A702" t="s">
        <v>912</v>
      </c>
    </row>
    <row r="704" spans="1:1">
      <c r="A704" t="s">
        <v>798</v>
      </c>
    </row>
    <row r="705" spans="1:2">
      <c r="A705" t="s">
        <v>797</v>
      </c>
    </row>
    <row r="706" spans="1:2">
      <c r="A706" t="s">
        <v>878</v>
      </c>
    </row>
    <row r="707" spans="1:2">
      <c r="A707" t="s">
        <v>897</v>
      </c>
    </row>
    <row r="708" spans="1:2">
      <c r="A708" t="s">
        <v>851</v>
      </c>
    </row>
    <row r="710" spans="1:2">
      <c r="A710" t="s">
        <v>266</v>
      </c>
      <c r="B710" t="s">
        <v>632</v>
      </c>
    </row>
    <row r="711" spans="1:2">
      <c r="A711" t="s">
        <v>504</v>
      </c>
      <c r="B711" t="s">
        <v>92</v>
      </c>
    </row>
    <row r="712" spans="1:2">
      <c r="A712" t="s">
        <v>505</v>
      </c>
      <c r="B712" t="s">
        <v>92</v>
      </c>
    </row>
    <row r="713" spans="1:2">
      <c r="A713" t="s">
        <v>820</v>
      </c>
    </row>
    <row r="714" spans="1:2">
      <c r="A714" t="s">
        <v>633</v>
      </c>
    </row>
    <row r="716" spans="1:2">
      <c r="A716" t="s">
        <v>255</v>
      </c>
      <c r="B716" t="s">
        <v>429</v>
      </c>
    </row>
    <row r="717" spans="1:2">
      <c r="A717" t="s">
        <v>508</v>
      </c>
    </row>
    <row r="718" spans="1:2">
      <c r="A718" t="s">
        <v>544</v>
      </c>
      <c r="B718" t="s">
        <v>653</v>
      </c>
    </row>
    <row r="720" spans="1:2">
      <c r="A720" t="s">
        <v>913</v>
      </c>
    </row>
    <row r="721" spans="1:2">
      <c r="A721" t="s">
        <v>903</v>
      </c>
    </row>
    <row r="723" spans="1:2">
      <c r="A723" t="s">
        <v>446</v>
      </c>
    </row>
    <row r="724" spans="1:2">
      <c r="A724" t="s">
        <v>800</v>
      </c>
    </row>
    <row r="725" spans="1:2">
      <c r="A725" t="s">
        <v>602</v>
      </c>
    </row>
    <row r="726" spans="1:2">
      <c r="A726" t="s">
        <v>804</v>
      </c>
    </row>
    <row r="727" spans="1:2">
      <c r="A727" t="s">
        <v>803</v>
      </c>
    </row>
    <row r="728" spans="1:2">
      <c r="A728" t="s">
        <v>1011</v>
      </c>
    </row>
    <row r="730" spans="1:2">
      <c r="A730" t="s">
        <v>915</v>
      </c>
    </row>
    <row r="731" spans="1:2">
      <c r="A731" t="s">
        <v>554</v>
      </c>
    </row>
    <row r="733" spans="1:2">
      <c r="A733" t="s">
        <v>610</v>
      </c>
      <c r="B733" t="s">
        <v>429</v>
      </c>
    </row>
    <row r="734" spans="1:2">
      <c r="A734" t="s">
        <v>581</v>
      </c>
      <c r="B734" t="s">
        <v>646</v>
      </c>
    </row>
    <row r="735" spans="1:2">
      <c r="A735" t="s">
        <v>495</v>
      </c>
      <c r="B735" t="s">
        <v>669</v>
      </c>
    </row>
    <row r="736" spans="1:2">
      <c r="A736" t="s">
        <v>496</v>
      </c>
      <c r="B736" t="s">
        <v>670</v>
      </c>
    </row>
    <row r="737" spans="1:2">
      <c r="A737" t="s">
        <v>579</v>
      </c>
      <c r="B737" t="s">
        <v>603</v>
      </c>
    </row>
    <row r="738" spans="1:2">
      <c r="A738" t="s">
        <v>580</v>
      </c>
      <c r="B738" t="s">
        <v>603</v>
      </c>
    </row>
    <row r="739" spans="1:2">
      <c r="A739" t="s">
        <v>608</v>
      </c>
      <c r="B739" t="s">
        <v>604</v>
      </c>
    </row>
    <row r="740" spans="1:2">
      <c r="A740" t="s">
        <v>607</v>
      </c>
      <c r="B740" t="s">
        <v>604</v>
      </c>
    </row>
    <row r="741" spans="1:2">
      <c r="A741" t="s">
        <v>609</v>
      </c>
      <c r="B741" t="s">
        <v>604</v>
      </c>
    </row>
    <row r="743" spans="1:2">
      <c r="A743" t="s">
        <v>342</v>
      </c>
      <c r="B743" t="s">
        <v>429</v>
      </c>
    </row>
    <row r="744" spans="1:2">
      <c r="A744" t="s">
        <v>578</v>
      </c>
      <c r="B744" t="s">
        <v>83</v>
      </c>
    </row>
    <row r="746" spans="1:2">
      <c r="A746" t="s">
        <v>219</v>
      </c>
      <c r="B746" t="s">
        <v>429</v>
      </c>
    </row>
    <row r="747" spans="1:2">
      <c r="A747" t="s">
        <v>619</v>
      </c>
      <c r="B747" t="s">
        <v>92</v>
      </c>
    </row>
    <row r="748" spans="1:2">
      <c r="A748" t="s">
        <v>557</v>
      </c>
      <c r="B748" t="s">
        <v>92</v>
      </c>
    </row>
    <row r="749" spans="1:2">
      <c r="A749" t="s">
        <v>634</v>
      </c>
    </row>
    <row r="750" spans="1:2">
      <c r="A750" t="s">
        <v>758</v>
      </c>
    </row>
    <row r="751" spans="1:2">
      <c r="A751" t="s">
        <v>757</v>
      </c>
    </row>
    <row r="752" spans="1:2">
      <c r="A752" t="s">
        <v>1012</v>
      </c>
    </row>
    <row r="754" spans="1:2">
      <c r="A754" t="s">
        <v>267</v>
      </c>
      <c r="B754" t="s">
        <v>429</v>
      </c>
    </row>
    <row r="755" spans="1:2">
      <c r="A755" t="s">
        <v>504</v>
      </c>
      <c r="B755" t="s">
        <v>92</v>
      </c>
    </row>
    <row r="756" spans="1:2">
      <c r="A756" t="s">
        <v>505</v>
      </c>
      <c r="B756" t="s">
        <v>92</v>
      </c>
    </row>
    <row r="758" spans="1:2">
      <c r="A758" t="s">
        <v>623</v>
      </c>
      <c r="B758" t="s">
        <v>429</v>
      </c>
    </row>
    <row r="759" spans="1:2">
      <c r="A759" t="s">
        <v>622</v>
      </c>
      <c r="B759" t="s">
        <v>92</v>
      </c>
    </row>
    <row r="760" spans="1:2">
      <c r="A760" t="s">
        <v>569</v>
      </c>
      <c r="B760" t="s">
        <v>92</v>
      </c>
    </row>
    <row r="762" spans="1:2">
      <c r="A762" t="s">
        <v>268</v>
      </c>
      <c r="B762" t="s">
        <v>429</v>
      </c>
    </row>
    <row r="763" spans="1:2">
      <c r="A763" t="s">
        <v>557</v>
      </c>
      <c r="B763" t="s">
        <v>92</v>
      </c>
    </row>
    <row r="764" spans="1:2">
      <c r="A764" t="s">
        <v>569</v>
      </c>
      <c r="B764" t="s">
        <v>92</v>
      </c>
    </row>
    <row r="766" spans="1:2">
      <c r="A766" t="s">
        <v>216</v>
      </c>
      <c r="B766" t="s">
        <v>429</v>
      </c>
    </row>
    <row r="767" spans="1:2">
      <c r="A767" t="s">
        <v>577</v>
      </c>
    </row>
    <row r="768" spans="1:2">
      <c r="A768" t="s">
        <v>578</v>
      </c>
      <c r="B768" t="s">
        <v>83</v>
      </c>
    </row>
    <row r="770" spans="1:2">
      <c r="A770" t="s">
        <v>343</v>
      </c>
      <c r="B770" t="s">
        <v>429</v>
      </c>
    </row>
    <row r="771" spans="1:2">
      <c r="A771" t="s">
        <v>557</v>
      </c>
      <c r="B771" t="s">
        <v>630</v>
      </c>
    </row>
    <row r="772" spans="1:2">
      <c r="A772" t="s">
        <v>573</v>
      </c>
    </row>
    <row r="773" spans="1:2">
      <c r="A773" t="s">
        <v>572</v>
      </c>
      <c r="B773" t="s">
        <v>92</v>
      </c>
    </row>
    <row r="774" spans="1:2">
      <c r="A774" t="s">
        <v>569</v>
      </c>
      <c r="B774" t="s">
        <v>82</v>
      </c>
    </row>
    <row r="775" spans="1:2">
      <c r="A775" t="s">
        <v>499</v>
      </c>
      <c r="B775" t="s">
        <v>611</v>
      </c>
    </row>
    <row r="776" spans="1:2">
      <c r="A776" t="s">
        <v>472</v>
      </c>
      <c r="B776" t="s">
        <v>60</v>
      </c>
    </row>
    <row r="777" spans="1:2">
      <c r="A777" t="s">
        <v>426</v>
      </c>
    </row>
    <row r="778" spans="1:2">
      <c r="A778" t="s">
        <v>471</v>
      </c>
      <c r="B778" t="s">
        <v>55</v>
      </c>
    </row>
    <row r="780" spans="1:2">
      <c r="A780" t="s">
        <v>344</v>
      </c>
      <c r="B780" t="s">
        <v>429</v>
      </c>
    </row>
    <row r="781" spans="1:2">
      <c r="A781" t="s">
        <v>805</v>
      </c>
      <c r="B781" t="s">
        <v>660</v>
      </c>
    </row>
    <row r="782" spans="1:2">
      <c r="A782" t="s">
        <v>578</v>
      </c>
    </row>
    <row r="784" spans="1:2">
      <c r="A784" t="s">
        <v>345</v>
      </c>
      <c r="B784" t="s">
        <v>429</v>
      </c>
    </row>
    <row r="785" spans="1:2">
      <c r="A785" t="s">
        <v>553</v>
      </c>
      <c r="B785" t="s">
        <v>653</v>
      </c>
    </row>
    <row r="786" spans="1:2">
      <c r="A786" t="s">
        <v>554</v>
      </c>
    </row>
    <row r="787" spans="1:2">
      <c r="A787" t="s">
        <v>551</v>
      </c>
      <c r="B787" t="s">
        <v>653</v>
      </c>
    </row>
    <row r="789" spans="1:2">
      <c r="A789" t="s">
        <v>917</v>
      </c>
    </row>
    <row r="790" spans="1:2">
      <c r="A790" t="s">
        <v>919</v>
      </c>
    </row>
    <row r="791" spans="1:2">
      <c r="A791" t="s">
        <v>554</v>
      </c>
    </row>
    <row r="793" spans="1:2">
      <c r="A793" t="s">
        <v>920</v>
      </c>
    </row>
    <row r="794" spans="1:2">
      <c r="A794" t="s">
        <v>878</v>
      </c>
    </row>
    <row r="795" spans="1:2">
      <c r="A795" t="s">
        <v>924</v>
      </c>
    </row>
    <row r="796" spans="1:2">
      <c r="A796" t="s">
        <v>922</v>
      </c>
    </row>
    <row r="797" spans="1:2">
      <c r="A797" t="s">
        <v>923</v>
      </c>
    </row>
    <row r="799" spans="1:2">
      <c r="A799" t="s">
        <v>682</v>
      </c>
      <c r="B799" t="s">
        <v>429</v>
      </c>
    </row>
    <row r="800" spans="1:2">
      <c r="A800" t="s">
        <v>622</v>
      </c>
      <c r="B800" t="s">
        <v>116</v>
      </c>
    </row>
    <row r="802" spans="1:2">
      <c r="A802" t="s">
        <v>599</v>
      </c>
      <c r="B802" t="s">
        <v>429</v>
      </c>
    </row>
    <row r="803" spans="1:2">
      <c r="A803" t="s">
        <v>508</v>
      </c>
      <c r="B803" t="s">
        <v>84</v>
      </c>
    </row>
    <row r="804" spans="1:2">
      <c r="A804" t="s">
        <v>598</v>
      </c>
    </row>
    <row r="805" spans="1:2">
      <c r="A805" t="s">
        <v>801</v>
      </c>
    </row>
    <row r="806" spans="1:2">
      <c r="A806" t="s">
        <v>802</v>
      </c>
    </row>
    <row r="807" spans="1:2">
      <c r="A807" t="s">
        <v>510</v>
      </c>
    </row>
    <row r="809" spans="1:2">
      <c r="A809" t="s">
        <v>925</v>
      </c>
    </row>
    <row r="810" spans="1:2">
      <c r="A810" t="s">
        <v>796</v>
      </c>
    </row>
    <row r="811" spans="1:2">
      <c r="A811" t="s">
        <v>927</v>
      </c>
    </row>
    <row r="813" spans="1:2">
      <c r="A813" t="s">
        <v>251</v>
      </c>
    </row>
    <row r="814" spans="1:2">
      <c r="A814" t="s">
        <v>746</v>
      </c>
    </row>
    <row r="815" spans="1:2">
      <c r="A815" t="s">
        <v>747</v>
      </c>
    </row>
    <row r="817" spans="1:2">
      <c r="A817" t="s">
        <v>433</v>
      </c>
      <c r="B817" t="s">
        <v>429</v>
      </c>
    </row>
    <row r="818" spans="1:2">
      <c r="A818" t="s">
        <v>482</v>
      </c>
    </row>
    <row r="819" spans="1:2">
      <c r="A819" t="s">
        <v>551</v>
      </c>
      <c r="B819" t="s">
        <v>66</v>
      </c>
    </row>
    <row r="820" spans="1:2">
      <c r="A820" t="s">
        <v>479</v>
      </c>
      <c r="B820" t="s">
        <v>66</v>
      </c>
    </row>
    <row r="821" spans="1:2">
      <c r="A821" t="s">
        <v>485</v>
      </c>
      <c r="B821" t="s">
        <v>66</v>
      </c>
    </row>
    <row r="822" spans="1:2">
      <c r="A822" t="s">
        <v>486</v>
      </c>
      <c r="B822" t="s">
        <v>66</v>
      </c>
    </row>
    <row r="823" spans="1:2">
      <c r="A823" t="s">
        <v>487</v>
      </c>
      <c r="B823" t="s">
        <v>66</v>
      </c>
    </row>
    <row r="824" spans="1:2">
      <c r="A824" t="s">
        <v>491</v>
      </c>
      <c r="B824" t="s">
        <v>66</v>
      </c>
    </row>
    <row r="825" spans="1:2">
      <c r="A825" t="s">
        <v>492</v>
      </c>
      <c r="B825" t="s">
        <v>66</v>
      </c>
    </row>
    <row r="826" spans="1:2">
      <c r="A826" t="s">
        <v>552</v>
      </c>
    </row>
    <row r="827" spans="1:2">
      <c r="A827" t="s">
        <v>496</v>
      </c>
    </row>
    <row r="829" spans="1:2">
      <c r="A829" t="s">
        <v>435</v>
      </c>
      <c r="B829" t="s">
        <v>429</v>
      </c>
    </row>
    <row r="830" spans="1:2">
      <c r="A830" t="s">
        <v>509</v>
      </c>
      <c r="B830" t="s">
        <v>66</v>
      </c>
    </row>
    <row r="832" spans="1:2">
      <c r="A832" t="s">
        <v>444</v>
      </c>
    </row>
    <row r="833" spans="1:2">
      <c r="A833" t="s">
        <v>817</v>
      </c>
    </row>
    <row r="835" spans="1:2">
      <c r="A835" t="s">
        <v>347</v>
      </c>
      <c r="B835" t="s">
        <v>429</v>
      </c>
    </row>
    <row r="836" spans="1:2">
      <c r="A836" t="s">
        <v>466</v>
      </c>
      <c r="B836" t="s">
        <v>646</v>
      </c>
    </row>
    <row r="837" spans="1:2">
      <c r="A837" t="s">
        <v>463</v>
      </c>
      <c r="B837" t="s">
        <v>452</v>
      </c>
    </row>
    <row r="838" spans="1:2">
      <c r="A838" t="s">
        <v>806</v>
      </c>
      <c r="B838" t="s">
        <v>646</v>
      </c>
    </row>
    <row r="839" spans="1:2">
      <c r="A839" t="s">
        <v>677</v>
      </c>
      <c r="B839" t="s">
        <v>646</v>
      </c>
    </row>
    <row r="841" spans="1:2">
      <c r="A841" t="s">
        <v>207</v>
      </c>
    </row>
    <row r="842" spans="1:2">
      <c r="A842" t="s">
        <v>813</v>
      </c>
    </row>
    <row r="844" spans="1:2">
      <c r="A844" t="s">
        <v>210</v>
      </c>
      <c r="B844" t="s">
        <v>429</v>
      </c>
    </row>
    <row r="845" spans="1:2">
      <c r="A845" t="s">
        <v>558</v>
      </c>
    </row>
    <row r="846" spans="1:2">
      <c r="A846" t="s">
        <v>602</v>
      </c>
      <c r="B846" t="s">
        <v>643</v>
      </c>
    </row>
    <row r="847" spans="1:2">
      <c r="A847" t="s">
        <v>578</v>
      </c>
      <c r="B847" t="s">
        <v>604</v>
      </c>
    </row>
    <row r="848" spans="1:2">
      <c r="A848" t="s">
        <v>559</v>
      </c>
      <c r="B848" t="s">
        <v>604</v>
      </c>
    </row>
    <row r="849" spans="1:2">
      <c r="A849" t="s">
        <v>503</v>
      </c>
      <c r="B849" t="s">
        <v>92</v>
      </c>
    </row>
    <row r="850" spans="1:2">
      <c r="A850" t="s">
        <v>131</v>
      </c>
      <c r="B850" t="s">
        <v>604</v>
      </c>
    </row>
    <row r="851" spans="1:2">
      <c r="A851" t="s">
        <v>502</v>
      </c>
      <c r="B851" t="s">
        <v>81</v>
      </c>
    </row>
    <row r="852" spans="1:2">
      <c r="A852" t="s">
        <v>504</v>
      </c>
      <c r="B852" t="s">
        <v>617</v>
      </c>
    </row>
    <row r="853" spans="1:2">
      <c r="A853" t="s">
        <v>505</v>
      </c>
      <c r="B853" t="s">
        <v>92</v>
      </c>
    </row>
    <row r="854" spans="1:2">
      <c r="A854" t="s">
        <v>572</v>
      </c>
      <c r="B854" t="s">
        <v>94</v>
      </c>
    </row>
    <row r="855" spans="1:2">
      <c r="A855" t="s">
        <v>569</v>
      </c>
      <c r="B855" t="s">
        <v>94</v>
      </c>
    </row>
    <row r="856" spans="1:2">
      <c r="A856" t="s">
        <v>560</v>
      </c>
      <c r="B856" t="s">
        <v>92</v>
      </c>
    </row>
    <row r="857" spans="1:2">
      <c r="A857" t="s">
        <v>460</v>
      </c>
      <c r="B857" t="s">
        <v>696</v>
      </c>
    </row>
    <row r="859" spans="1:2">
      <c r="A859" t="s">
        <v>348</v>
      </c>
      <c r="B859" t="s">
        <v>429</v>
      </c>
    </row>
    <row r="860" spans="1:2">
      <c r="A860" t="s">
        <v>562</v>
      </c>
      <c r="B860" t="s">
        <v>604</v>
      </c>
    </row>
    <row r="861" spans="1:2">
      <c r="A861" t="s">
        <v>640</v>
      </c>
      <c r="B861" t="s">
        <v>92</v>
      </c>
    </row>
    <row r="862" spans="1:2">
      <c r="A862" t="s">
        <v>578</v>
      </c>
      <c r="B862" t="s">
        <v>684</v>
      </c>
    </row>
    <row r="863" spans="1:2">
      <c r="A863" t="s">
        <v>473</v>
      </c>
      <c r="B863" t="s">
        <v>432</v>
      </c>
    </row>
    <row r="864" spans="1:2">
      <c r="A864" t="s">
        <v>502</v>
      </c>
      <c r="B864" t="s">
        <v>616</v>
      </c>
    </row>
    <row r="865" spans="1:2">
      <c r="A865" t="s">
        <v>504</v>
      </c>
      <c r="B865" t="s">
        <v>641</v>
      </c>
    </row>
    <row r="866" spans="1:2">
      <c r="A866" t="s">
        <v>505</v>
      </c>
      <c r="B866" t="s">
        <v>641</v>
      </c>
    </row>
    <row r="867" spans="1:2">
      <c r="A867" t="s">
        <v>572</v>
      </c>
      <c r="B867" t="s">
        <v>94</v>
      </c>
    </row>
    <row r="868" spans="1:2">
      <c r="A868" t="s">
        <v>563</v>
      </c>
      <c r="B868" t="s">
        <v>604</v>
      </c>
    </row>
    <row r="869" spans="1:2">
      <c r="A869" t="s">
        <v>704</v>
      </c>
      <c r="B869" t="s">
        <v>94</v>
      </c>
    </row>
    <row r="870" spans="1:2">
      <c r="A870" t="s">
        <v>569</v>
      </c>
      <c r="B870" t="s">
        <v>707</v>
      </c>
    </row>
    <row r="871" spans="1:2">
      <c r="A871" t="s">
        <v>499</v>
      </c>
      <c r="B871" t="s">
        <v>91</v>
      </c>
    </row>
    <row r="872" spans="1:2">
      <c r="A872" t="s">
        <v>501</v>
      </c>
      <c r="B872" t="s">
        <v>642</v>
      </c>
    </row>
    <row r="874" spans="1:2">
      <c r="A874" t="s">
        <v>223</v>
      </c>
      <c r="B874" t="s">
        <v>429</v>
      </c>
    </row>
    <row r="875" spans="1:2">
      <c r="A875" t="s">
        <v>578</v>
      </c>
      <c r="B875" t="s">
        <v>681</v>
      </c>
    </row>
    <row r="876" spans="1:2">
      <c r="A876" t="s">
        <v>473</v>
      </c>
      <c r="B876" t="s">
        <v>432</v>
      </c>
    </row>
    <row r="877" spans="1:2">
      <c r="A877" t="s">
        <v>502</v>
      </c>
      <c r="B877" t="s">
        <v>561</v>
      </c>
    </row>
    <row r="878" spans="1:2">
      <c r="A878" t="s">
        <v>504</v>
      </c>
      <c r="B878" t="s">
        <v>92</v>
      </c>
    </row>
    <row r="879" spans="1:2">
      <c r="A879" t="s">
        <v>620</v>
      </c>
      <c r="B879" t="s">
        <v>92</v>
      </c>
    </row>
    <row r="880" spans="1:2">
      <c r="A880" t="s">
        <v>501</v>
      </c>
      <c r="B880" t="s">
        <v>431</v>
      </c>
    </row>
    <row r="882" spans="1:2">
      <c r="A882" t="s">
        <v>254</v>
      </c>
      <c r="B882" t="s">
        <v>429</v>
      </c>
    </row>
    <row r="883" spans="1:2">
      <c r="A883" t="s">
        <v>475</v>
      </c>
      <c r="B883" t="s">
        <v>63</v>
      </c>
    </row>
    <row r="885" spans="1:2">
      <c r="A885" t="s">
        <v>574</v>
      </c>
    </row>
    <row r="886" spans="1:2">
      <c r="A886" t="s">
        <v>748</v>
      </c>
    </row>
    <row r="888" spans="1:2">
      <c r="A888" t="s">
        <v>928</v>
      </c>
    </row>
    <row r="889" spans="1:2">
      <c r="A889" t="s">
        <v>929</v>
      </c>
    </row>
    <row r="891" spans="1:2">
      <c r="A891" t="s">
        <v>575</v>
      </c>
      <c r="B891" t="s">
        <v>429</v>
      </c>
    </row>
    <row r="892" spans="1:2">
      <c r="A892" t="s">
        <v>569</v>
      </c>
      <c r="B892" t="s">
        <v>82</v>
      </c>
    </row>
    <row r="894" spans="1:2">
      <c r="A894" t="s">
        <v>265</v>
      </c>
      <c r="B894" t="s">
        <v>429</v>
      </c>
    </row>
    <row r="895" spans="1:2">
      <c r="A895" t="s">
        <v>545</v>
      </c>
      <c r="B895" t="s">
        <v>584</v>
      </c>
    </row>
    <row r="896" spans="1:2">
      <c r="A896" t="s">
        <v>659</v>
      </c>
      <c r="B896" t="s">
        <v>646</v>
      </c>
    </row>
    <row r="897" spans="1:2">
      <c r="A897" t="s">
        <v>582</v>
      </c>
    </row>
    <row r="898" spans="1:2">
      <c r="A898" t="s">
        <v>583</v>
      </c>
    </row>
    <row r="899" spans="1:2">
      <c r="A899" t="s">
        <v>578</v>
      </c>
      <c r="B899" t="s">
        <v>83</v>
      </c>
    </row>
    <row r="900" spans="1:2">
      <c r="A900" t="s">
        <v>559</v>
      </c>
    </row>
    <row r="902" spans="1:2">
      <c r="A902" t="s">
        <v>931</v>
      </c>
    </row>
    <row r="903" spans="1:2">
      <c r="A903" t="s">
        <v>933</v>
      </c>
    </row>
    <row r="905" spans="1:2">
      <c r="A905" t="s">
        <v>208</v>
      </c>
    </row>
    <row r="906" spans="1:2">
      <c r="A906" t="s">
        <v>466</v>
      </c>
    </row>
    <row r="907" spans="1:2">
      <c r="A907" t="s">
        <v>484</v>
      </c>
    </row>
    <row r="909" spans="1:2">
      <c r="A909" t="s">
        <v>440</v>
      </c>
      <c r="B909" t="s">
        <v>429</v>
      </c>
    </row>
    <row r="910" spans="1:2">
      <c r="A910" t="s">
        <v>479</v>
      </c>
      <c r="B910" t="s">
        <v>66</v>
      </c>
    </row>
    <row r="912" spans="1:2">
      <c r="A912" t="s">
        <v>349</v>
      </c>
    </row>
    <row r="913" spans="1:2">
      <c r="A913" t="s">
        <v>153</v>
      </c>
    </row>
    <row r="914" spans="1:2">
      <c r="A914" t="s">
        <v>132</v>
      </c>
    </row>
    <row r="915" spans="1:2">
      <c r="A915" t="s">
        <v>154</v>
      </c>
    </row>
    <row r="916" spans="1:2">
      <c r="A916" t="s">
        <v>355</v>
      </c>
    </row>
    <row r="917" spans="1:2">
      <c r="A917" t="s">
        <v>356</v>
      </c>
    </row>
    <row r="918" spans="1:2">
      <c r="A918" t="s">
        <v>155</v>
      </c>
    </row>
    <row r="919" spans="1:2">
      <c r="A919" t="s">
        <v>357</v>
      </c>
    </row>
    <row r="921" spans="1:2">
      <c r="A921" t="s">
        <v>270</v>
      </c>
      <c r="B921" t="s">
        <v>429</v>
      </c>
    </row>
    <row r="922" spans="1:2">
      <c r="A922" t="s">
        <v>749</v>
      </c>
    </row>
    <row r="923" spans="1:2">
      <c r="A923" t="s">
        <v>546</v>
      </c>
      <c r="B923" t="s">
        <v>66</v>
      </c>
    </row>
    <row r="924" spans="1:2">
      <c r="A924" t="s">
        <v>750</v>
      </c>
    </row>
    <row r="925" spans="1:2">
      <c r="A925" t="s">
        <v>751</v>
      </c>
    </row>
    <row r="926" spans="1:2">
      <c r="A926" t="s">
        <v>752</v>
      </c>
    </row>
    <row r="927" spans="1:2">
      <c r="A927" t="s">
        <v>753</v>
      </c>
    </row>
    <row r="928" spans="1:2">
      <c r="A928" t="s">
        <v>754</v>
      </c>
    </row>
    <row r="929" spans="1:1">
      <c r="A929" t="s">
        <v>755</v>
      </c>
    </row>
    <row r="930" spans="1:1">
      <c r="A930" t="s">
        <v>756</v>
      </c>
    </row>
  </sheetData>
  <sheetProtection algorithmName="SHA-512" hashValue="VU2W2zPaC4zY7pesEjMUWFuEjFDBmD/CTbabyKDL2Y2uL/jPq8cpILgcA8h2gobULvpuhy8niSHB2LrlnZtHjg==" saltValue="wWKx6YinzLsUzULmUAx2CA==" spinCount="100000" sheet="1" objects="1" scenarios="1"/>
  <pageMargins left="0.7" right="0.7" top="0.75" bottom="0.75" header="0.3" footer="0.3"/>
  <pageSetup orientation="portrait" r:id="rId1"/>
  <tableParts count="13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 r:id="rId119"/>
    <tablePart r:id="rId120"/>
    <tablePart r:id="rId121"/>
    <tablePart r:id="rId122"/>
    <tablePart r:id="rId123"/>
    <tablePart r:id="rId124"/>
    <tablePart r:id="rId125"/>
    <tablePart r:id="rId126"/>
    <tablePart r:id="rId127"/>
    <tablePart r:id="rId128"/>
    <tablePart r:id="rId129"/>
    <tablePart r:id="rId130"/>
    <tablePart r:id="rId131"/>
    <tablePart r:id="rId132"/>
    <tablePart r:id="rId133"/>
    <tablePart r:id="rId13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8E32E-DDD8-4DB1-88EC-5B92716D1BBE}">
  <dimension ref="A1:A43"/>
  <sheetViews>
    <sheetView topLeftCell="A10" workbookViewId="0">
      <selection activeCell="A5" sqref="A5"/>
    </sheetView>
  </sheetViews>
  <sheetFormatPr defaultRowHeight="15"/>
  <cols>
    <col min="1" max="1" width="72.5703125" bestFit="1" customWidth="1"/>
  </cols>
  <sheetData>
    <row r="1" spans="1:1">
      <c r="A1" s="128" t="s">
        <v>1015</v>
      </c>
    </row>
    <row r="2" spans="1:1">
      <c r="A2" t="s">
        <v>176</v>
      </c>
    </row>
    <row r="3" spans="1:1">
      <c r="A3" t="s">
        <v>1040</v>
      </c>
    </row>
    <row r="4" spans="1:1">
      <c r="A4" t="s">
        <v>1037</v>
      </c>
    </row>
    <row r="5" spans="1:1">
      <c r="A5" t="s">
        <v>1039</v>
      </c>
    </row>
    <row r="6" spans="1:1">
      <c r="A6" t="s">
        <v>674</v>
      </c>
    </row>
    <row r="7" spans="1:1">
      <c r="A7" t="s">
        <v>1032</v>
      </c>
    </row>
    <row r="8" spans="1:1">
      <c r="A8" t="s">
        <v>1018</v>
      </c>
    </row>
    <row r="9" spans="1:1">
      <c r="A9" t="s">
        <v>1049</v>
      </c>
    </row>
    <row r="10" spans="1:1">
      <c r="A10" t="s">
        <v>1035</v>
      </c>
    </row>
    <row r="11" spans="1:1">
      <c r="A11" t="s">
        <v>1019</v>
      </c>
    </row>
    <row r="12" spans="1:1">
      <c r="A12" t="s">
        <v>1043</v>
      </c>
    </row>
    <row r="13" spans="1:1">
      <c r="A13" t="s">
        <v>1041</v>
      </c>
    </row>
    <row r="14" spans="1:1">
      <c r="A14" t="s">
        <v>1028</v>
      </c>
    </row>
    <row r="15" spans="1:1">
      <c r="A15" t="s">
        <v>1031</v>
      </c>
    </row>
    <row r="16" spans="1:1">
      <c r="A16" t="s">
        <v>1034</v>
      </c>
    </row>
    <row r="17" spans="1:1">
      <c r="A17" t="s">
        <v>1023</v>
      </c>
    </row>
    <row r="18" spans="1:1">
      <c r="A18" t="s">
        <v>1029</v>
      </c>
    </row>
    <row r="19" spans="1:1">
      <c r="A19" t="s">
        <v>1025</v>
      </c>
    </row>
    <row r="20" spans="1:1">
      <c r="A20" t="s">
        <v>449</v>
      </c>
    </row>
    <row r="21" spans="1:1">
      <c r="A21" t="s">
        <v>448</v>
      </c>
    </row>
    <row r="22" spans="1:1">
      <c r="A22" t="s">
        <v>1038</v>
      </c>
    </row>
    <row r="23" spans="1:1">
      <c r="A23" t="s">
        <v>1022</v>
      </c>
    </row>
    <row r="24" spans="1:1">
      <c r="A24" t="s">
        <v>1021</v>
      </c>
    </row>
    <row r="25" spans="1:1">
      <c r="A25" t="s">
        <v>686</v>
      </c>
    </row>
    <row r="26" spans="1:1">
      <c r="A26" t="s">
        <v>1048</v>
      </c>
    </row>
    <row r="27" spans="1:1">
      <c r="A27" t="s">
        <v>1044</v>
      </c>
    </row>
    <row r="28" spans="1:1">
      <c r="A28" t="s">
        <v>1027</v>
      </c>
    </row>
    <row r="29" spans="1:1">
      <c r="A29" t="s">
        <v>1036</v>
      </c>
    </row>
    <row r="30" spans="1:1">
      <c r="A30" t="s">
        <v>685</v>
      </c>
    </row>
    <row r="31" spans="1:1">
      <c r="A31" t="s">
        <v>1020</v>
      </c>
    </row>
    <row r="32" spans="1:1">
      <c r="A32" t="s">
        <v>687</v>
      </c>
    </row>
    <row r="33" spans="1:1">
      <c r="A33" t="s">
        <v>337</v>
      </c>
    </row>
    <row r="34" spans="1:1">
      <c r="A34" t="s">
        <v>1030</v>
      </c>
    </row>
    <row r="35" spans="1:1">
      <c r="A35" t="s">
        <v>1016</v>
      </c>
    </row>
    <row r="36" spans="1:1">
      <c r="A36" t="s">
        <v>1026</v>
      </c>
    </row>
    <row r="37" spans="1:1">
      <c r="A37" t="s">
        <v>446</v>
      </c>
    </row>
    <row r="38" spans="1:1">
      <c r="A38" t="s">
        <v>915</v>
      </c>
    </row>
    <row r="39" spans="1:1">
      <c r="A39" t="s">
        <v>1017</v>
      </c>
    </row>
    <row r="40" spans="1:1">
      <c r="A40" t="s">
        <v>1024</v>
      </c>
    </row>
    <row r="41" spans="1:1">
      <c r="A41" t="s">
        <v>1042</v>
      </c>
    </row>
    <row r="42" spans="1:1">
      <c r="A42" t="s">
        <v>1033</v>
      </c>
    </row>
    <row r="43" spans="1:1">
      <c r="A43" t="s">
        <v>1047</v>
      </c>
    </row>
  </sheetData>
  <sheetProtection algorithmName="SHA-512" hashValue="nXTgo3R5gCh5LADkTDEpk+LshSYEz3Ck3u/VzFAQu5dd4FZ6jIK9I82hd1hRRxqGVSYJnpj3Je2ByWcmTq6x8g==" saltValue="HbohWNIXW+mt49KPY2q+/g==" spinCount="100000" sheet="1" objects="1" scenarios="1"/>
  <hyperlinks>
    <hyperlink ref="A1" r:id="rId1" xr:uid="{4325C0D1-3140-4B69-9DB7-4900E129EB5E}"/>
  </hyperlinks>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U189"/>
  <sheetViews>
    <sheetView showGridLines="0" topLeftCell="A100" zoomScale="85" zoomScaleNormal="85" zoomScaleSheetLayoutView="112" workbookViewId="0">
      <selection activeCell="G123" sqref="G123"/>
    </sheetView>
  </sheetViews>
  <sheetFormatPr defaultColWidth="8.85546875" defaultRowHeight="15"/>
  <cols>
    <col min="1" max="1" width="6.7109375" style="35" bestFit="1" customWidth="1"/>
    <col min="2" max="2" width="14" style="3" customWidth="1"/>
    <col min="3" max="3" width="18" style="3" customWidth="1"/>
    <col min="4" max="4" width="20.85546875" style="3" customWidth="1"/>
    <col min="5" max="5" width="21.85546875" style="3" customWidth="1"/>
    <col min="6" max="6" width="20.7109375" style="3" customWidth="1"/>
    <col min="7" max="7" width="26.28515625" style="3" customWidth="1"/>
    <col min="8" max="8" width="23.28515625" style="3" customWidth="1"/>
    <col min="9" max="9" width="20.7109375" style="3" customWidth="1"/>
    <col min="10" max="16384" width="8.85546875" style="3"/>
  </cols>
  <sheetData>
    <row r="1" spans="1:9" s="67" customFormat="1">
      <c r="A1" s="141" t="s">
        <v>3</v>
      </c>
      <c r="B1" s="142"/>
      <c r="C1" s="142"/>
      <c r="D1" s="142"/>
      <c r="E1" s="142"/>
      <c r="F1" s="142"/>
      <c r="G1" s="142"/>
      <c r="H1" s="142"/>
      <c r="I1" s="142"/>
    </row>
    <row r="2" spans="1:9" s="67" customFormat="1">
      <c r="A2" s="142"/>
      <c r="B2" s="142"/>
      <c r="C2" s="142"/>
      <c r="D2" s="142"/>
      <c r="E2" s="142"/>
      <c r="F2" s="142"/>
      <c r="G2" s="142"/>
      <c r="H2" s="142"/>
      <c r="I2" s="142"/>
    </row>
    <row r="3" spans="1:9" s="67" customFormat="1">
      <c r="A3" s="142"/>
      <c r="B3" s="142"/>
      <c r="C3" s="142"/>
      <c r="D3" s="142"/>
      <c r="E3" s="142"/>
      <c r="F3" s="142"/>
      <c r="G3" s="142"/>
      <c r="H3" s="142"/>
      <c r="I3" s="142"/>
    </row>
    <row r="4" spans="1:9" s="67" customFormat="1">
      <c r="A4" s="144" t="s">
        <v>36</v>
      </c>
      <c r="B4" s="144"/>
      <c r="C4" s="144"/>
      <c r="D4" s="144"/>
      <c r="E4" s="144"/>
      <c r="F4" s="144"/>
      <c r="G4" s="144"/>
      <c r="H4" s="144"/>
      <c r="I4" s="144"/>
    </row>
    <row r="5" spans="1:9" s="68" customFormat="1">
      <c r="A5" s="144"/>
      <c r="B5" s="144"/>
      <c r="C5" s="144"/>
      <c r="D5" s="144"/>
      <c r="E5" s="144"/>
      <c r="F5" s="144"/>
      <c r="G5" s="144"/>
      <c r="H5" s="144"/>
      <c r="I5" s="144"/>
    </row>
    <row r="6" spans="1:9" s="68" customFormat="1">
      <c r="A6" s="144"/>
      <c r="B6" s="144"/>
      <c r="C6" s="144"/>
      <c r="D6" s="144"/>
      <c r="E6" s="144"/>
      <c r="F6" s="144"/>
      <c r="G6" s="144"/>
      <c r="H6" s="144"/>
      <c r="I6" s="144"/>
    </row>
    <row r="7" spans="1:9" s="30" customFormat="1" ht="15.75">
      <c r="A7" s="54"/>
      <c r="B7" s="178" t="s">
        <v>358</v>
      </c>
      <c r="C7" s="178"/>
      <c r="D7" s="178"/>
      <c r="E7" s="178"/>
      <c r="F7" s="178"/>
      <c r="G7" s="178"/>
      <c r="H7" s="178"/>
      <c r="I7" s="178"/>
    </row>
    <row r="8" spans="1:9" s="30" customFormat="1" ht="15.75">
      <c r="A8" s="54"/>
      <c r="B8" s="178"/>
      <c r="C8" s="178"/>
      <c r="D8" s="178"/>
      <c r="E8" s="178"/>
      <c r="F8" s="178"/>
      <c r="G8" s="178"/>
      <c r="H8" s="178"/>
      <c r="I8" s="178"/>
    </row>
    <row r="9" spans="1:9" s="30" customFormat="1" ht="15.75">
      <c r="A9" s="54"/>
      <c r="B9" s="178"/>
      <c r="C9" s="178"/>
      <c r="D9" s="178"/>
      <c r="E9" s="178"/>
      <c r="F9" s="178"/>
      <c r="G9" s="178"/>
      <c r="H9" s="178"/>
      <c r="I9" s="178"/>
    </row>
    <row r="10" spans="1:9" s="30" customFormat="1" ht="15.75">
      <c r="A10" s="54"/>
      <c r="B10" s="178"/>
      <c r="C10" s="178"/>
      <c r="D10" s="178"/>
      <c r="E10" s="178"/>
      <c r="F10" s="178"/>
      <c r="G10" s="178"/>
      <c r="H10" s="178"/>
      <c r="I10" s="178"/>
    </row>
    <row r="11" spans="1:9" s="30" customFormat="1" ht="15.75">
      <c r="A11" s="54"/>
      <c r="B11" s="177" t="s">
        <v>164</v>
      </c>
      <c r="C11" s="177"/>
      <c r="D11" s="177"/>
      <c r="E11" s="177"/>
      <c r="F11" s="177"/>
      <c r="G11" s="177"/>
      <c r="H11" s="71"/>
      <c r="I11" s="71"/>
    </row>
    <row r="12" spans="1:9" s="30" customFormat="1" ht="15.75">
      <c r="A12" s="54"/>
      <c r="B12" s="13"/>
      <c r="C12" s="13"/>
      <c r="D12" s="13"/>
      <c r="E12" s="13"/>
      <c r="F12" s="55"/>
      <c r="G12" s="55"/>
    </row>
    <row r="13" spans="1:9" s="4" customFormat="1" ht="20.25">
      <c r="A13" s="172" t="s">
        <v>138</v>
      </c>
      <c r="B13" s="172"/>
      <c r="C13" s="172"/>
      <c r="D13" s="172"/>
      <c r="E13" s="172"/>
      <c r="F13" s="172"/>
      <c r="G13" s="172"/>
      <c r="H13" s="172"/>
      <c r="I13" s="172"/>
    </row>
    <row r="14" spans="1:9" s="4" customFormat="1" ht="15.75">
      <c r="A14" s="176"/>
      <c r="B14" s="176"/>
      <c r="C14" s="176"/>
      <c r="D14" s="176"/>
      <c r="E14" s="176"/>
      <c r="F14" s="176"/>
      <c r="G14" s="176"/>
      <c r="H14" s="176"/>
      <c r="I14" s="176"/>
    </row>
    <row r="15" spans="1:9" ht="18.75" thickBot="1">
      <c r="A15" s="36">
        <v>1</v>
      </c>
      <c r="B15" s="151" t="s">
        <v>139</v>
      </c>
      <c r="C15" s="151"/>
      <c r="D15" s="151"/>
      <c r="E15" s="151"/>
      <c r="F15" s="151"/>
      <c r="G15" s="151"/>
    </row>
    <row r="16" spans="1:9" ht="16.5" thickBot="1">
      <c r="A16" s="54"/>
      <c r="C16" s="12"/>
      <c r="D16" s="60" t="s">
        <v>0</v>
      </c>
      <c r="E16" s="173"/>
      <c r="F16" s="174"/>
      <c r="G16" s="175"/>
    </row>
    <row r="17" spans="1:9" ht="16.5" thickBot="1">
      <c r="A17" s="54"/>
      <c r="C17" s="12"/>
      <c r="D17" s="60" t="s">
        <v>1</v>
      </c>
      <c r="E17" s="173"/>
      <c r="F17" s="174"/>
      <c r="G17" s="175"/>
    </row>
    <row r="18" spans="1:9" ht="16.5" thickBot="1">
      <c r="A18" s="54"/>
      <c r="C18" s="12"/>
      <c r="D18" s="60" t="s">
        <v>15</v>
      </c>
      <c r="E18" s="173"/>
      <c r="F18" s="174"/>
      <c r="G18" s="175"/>
    </row>
    <row r="19" spans="1:9" ht="16.5" thickBot="1">
      <c r="A19" s="54"/>
      <c r="C19" s="12"/>
      <c r="D19" s="60" t="s">
        <v>380</v>
      </c>
      <c r="E19" s="173"/>
      <c r="F19" s="174"/>
      <c r="G19" s="175"/>
    </row>
    <row r="20" spans="1:9" ht="16.5" thickBot="1">
      <c r="A20" s="54"/>
      <c r="C20" s="12"/>
      <c r="D20" s="60" t="s">
        <v>1060</v>
      </c>
      <c r="E20" s="173"/>
      <c r="F20" s="174"/>
      <c r="G20" s="175"/>
    </row>
    <row r="21" spans="1:9" ht="16.5" thickBot="1">
      <c r="A21" s="54"/>
      <c r="C21" s="12"/>
      <c r="D21" s="60" t="s">
        <v>1050</v>
      </c>
      <c r="E21" s="173"/>
      <c r="F21" s="174"/>
      <c r="G21" s="175"/>
    </row>
    <row r="22" spans="1:9" ht="16.5" thickBot="1">
      <c r="A22" s="54"/>
      <c r="C22" s="12"/>
      <c r="D22" s="60" t="s">
        <v>133</v>
      </c>
      <c r="E22" s="173"/>
      <c r="F22" s="174"/>
      <c r="G22" s="175"/>
    </row>
    <row r="23" spans="1:9" ht="15.75" customHeight="1" thickBot="1">
      <c r="A23" s="54"/>
      <c r="C23" s="12"/>
      <c r="D23" s="60" t="s">
        <v>2</v>
      </c>
      <c r="E23" s="173"/>
      <c r="F23" s="174"/>
      <c r="G23" s="175"/>
      <c r="H23" s="61" t="s">
        <v>40</v>
      </c>
      <c r="I23" s="41"/>
    </row>
    <row r="24" spans="1:9" s="30" customFormat="1" ht="15.75">
      <c r="A24" s="54"/>
      <c r="B24" s="42"/>
      <c r="C24" s="42"/>
      <c r="D24" s="42"/>
      <c r="E24" s="42"/>
      <c r="F24" s="42"/>
      <c r="G24" s="42"/>
    </row>
    <row r="25" spans="1:9" ht="18.75" thickBot="1">
      <c r="A25" s="36">
        <v>2</v>
      </c>
      <c r="B25" s="151" t="s">
        <v>140</v>
      </c>
      <c r="C25" s="151"/>
      <c r="D25" s="151"/>
      <c r="E25" s="151"/>
      <c r="F25" s="151"/>
      <c r="G25" s="151"/>
    </row>
    <row r="26" spans="1:9" ht="16.5" thickBot="1">
      <c r="A26" s="54"/>
      <c r="C26" s="12"/>
      <c r="D26" s="60" t="s">
        <v>381</v>
      </c>
      <c r="E26" s="58"/>
      <c r="F26" s="97" t="s">
        <v>379</v>
      </c>
      <c r="G26" s="75"/>
    </row>
    <row r="27" spans="1:9" ht="16.5" thickBot="1">
      <c r="A27" s="54"/>
      <c r="C27" s="12"/>
      <c r="D27" s="60" t="s">
        <v>12</v>
      </c>
      <c r="E27" s="173"/>
      <c r="F27" s="174"/>
      <c r="G27" s="175"/>
    </row>
    <row r="28" spans="1:9" ht="16.5" thickBot="1">
      <c r="A28" s="54"/>
      <c r="C28" s="12"/>
      <c r="D28" s="60" t="s">
        <v>13</v>
      </c>
      <c r="E28" s="173"/>
      <c r="F28" s="174"/>
      <c r="G28" s="175"/>
    </row>
    <row r="29" spans="1:9" ht="16.5" thickBot="1">
      <c r="A29" s="54"/>
      <c r="C29" s="12"/>
      <c r="D29" s="60" t="s">
        <v>14</v>
      </c>
      <c r="E29" s="173"/>
      <c r="F29" s="174"/>
      <c r="G29" s="175"/>
    </row>
    <row r="30" spans="1:9" ht="16.5" thickBot="1">
      <c r="A30" s="54"/>
      <c r="C30" s="12"/>
      <c r="D30" s="60" t="s">
        <v>1</v>
      </c>
      <c r="E30" s="173"/>
      <c r="F30" s="174"/>
      <c r="G30" s="175"/>
    </row>
    <row r="31" spans="1:9" ht="16.5" thickBot="1">
      <c r="A31" s="54"/>
      <c r="C31" s="12"/>
      <c r="D31" s="60" t="s">
        <v>15</v>
      </c>
      <c r="E31" s="173"/>
      <c r="F31" s="174"/>
      <c r="G31" s="175"/>
    </row>
    <row r="32" spans="1:9" ht="16.5" thickBot="1">
      <c r="A32" s="54"/>
      <c r="C32" s="12"/>
      <c r="D32" s="60" t="s">
        <v>380</v>
      </c>
      <c r="E32" s="173"/>
      <c r="F32" s="174"/>
      <c r="G32" s="175"/>
    </row>
    <row r="33" spans="1:12" ht="16.5" thickBot="1">
      <c r="A33" s="54"/>
      <c r="C33" s="12"/>
      <c r="D33" s="60" t="s">
        <v>1060</v>
      </c>
      <c r="E33" s="173"/>
      <c r="F33" s="174"/>
      <c r="G33" s="175"/>
    </row>
    <row r="34" spans="1:12" ht="16.5" thickBot="1">
      <c r="A34" s="54"/>
      <c r="C34" s="12"/>
      <c r="D34" s="60" t="s">
        <v>1050</v>
      </c>
      <c r="E34" s="173"/>
      <c r="F34" s="174"/>
      <c r="G34" s="175"/>
    </row>
    <row r="35" spans="1:12" ht="16.5" thickBot="1">
      <c r="A35" s="54"/>
      <c r="C35" s="12"/>
      <c r="D35" s="60" t="s">
        <v>133</v>
      </c>
      <c r="E35" s="173"/>
      <c r="F35" s="174"/>
      <c r="G35" s="175"/>
    </row>
    <row r="36" spans="1:12" s="30" customFormat="1" ht="16.5" thickBot="1">
      <c r="A36" s="54"/>
      <c r="B36" s="13"/>
      <c r="C36" s="13"/>
      <c r="D36" s="13"/>
      <c r="E36" s="13"/>
      <c r="F36" s="55"/>
      <c r="G36" s="55"/>
    </row>
    <row r="37" spans="1:12" ht="15.75">
      <c r="A37" s="150">
        <v>3</v>
      </c>
      <c r="B37" s="151" t="s">
        <v>166</v>
      </c>
      <c r="C37" s="151"/>
      <c r="D37" s="151"/>
      <c r="E37" s="155"/>
      <c r="F37" s="180" t="s">
        <v>152</v>
      </c>
      <c r="G37" s="154"/>
      <c r="H37" s="54"/>
    </row>
    <row r="38" spans="1:12" ht="15.75">
      <c r="A38" s="150"/>
      <c r="B38" s="151"/>
      <c r="C38" s="151"/>
      <c r="D38" s="151"/>
      <c r="E38" s="156"/>
      <c r="F38" s="180"/>
      <c r="G38" s="154"/>
      <c r="H38" s="54"/>
    </row>
    <row r="39" spans="1:12" ht="16.5" thickBot="1">
      <c r="A39" s="150"/>
      <c r="B39" s="151"/>
      <c r="C39" s="151"/>
      <c r="D39" s="151"/>
      <c r="E39" s="157"/>
      <c r="F39" s="180"/>
      <c r="G39" s="154"/>
      <c r="H39" s="54"/>
    </row>
    <row r="40" spans="1:12" s="30" customFormat="1" ht="16.5" thickBot="1">
      <c r="A40" s="38"/>
      <c r="B40" s="42"/>
      <c r="C40" s="42"/>
      <c r="D40" s="42"/>
      <c r="E40" s="56"/>
      <c r="F40" s="42"/>
      <c r="G40" s="42"/>
      <c r="H40" s="54"/>
      <c r="I40" s="57"/>
    </row>
    <row r="41" spans="1:12" ht="15.75">
      <c r="A41" s="150">
        <v>4</v>
      </c>
      <c r="B41" s="151" t="s">
        <v>4</v>
      </c>
      <c r="C41" s="151"/>
      <c r="D41" s="151"/>
      <c r="E41" s="155"/>
      <c r="F41" s="180" t="s">
        <v>152</v>
      </c>
      <c r="G41" s="154"/>
      <c r="H41" s="54"/>
    </row>
    <row r="42" spans="1:12" ht="15.75">
      <c r="A42" s="150"/>
      <c r="B42" s="151"/>
      <c r="C42" s="151"/>
      <c r="D42" s="151"/>
      <c r="E42" s="156"/>
      <c r="F42" s="180"/>
      <c r="G42" s="154"/>
      <c r="H42" s="54"/>
    </row>
    <row r="43" spans="1:12" ht="16.5" thickBot="1">
      <c r="A43" s="150"/>
      <c r="B43" s="151"/>
      <c r="C43" s="151"/>
      <c r="D43" s="151"/>
      <c r="E43" s="157"/>
      <c r="F43" s="180"/>
      <c r="G43" s="154"/>
      <c r="H43" s="54"/>
    </row>
    <row r="44" spans="1:12" s="30" customFormat="1" ht="15.75">
      <c r="A44" s="54"/>
      <c r="B44" s="13"/>
      <c r="C44" s="13"/>
      <c r="D44" s="13"/>
      <c r="E44" s="13"/>
      <c r="F44" s="55"/>
      <c r="G44" s="55"/>
    </row>
    <row r="45" spans="1:12" ht="19.5" thickBot="1">
      <c r="A45" s="37">
        <v>4.0999999999999996</v>
      </c>
      <c r="B45" s="151" t="s">
        <v>47</v>
      </c>
      <c r="C45" s="151"/>
      <c r="D45" s="151"/>
      <c r="E45" s="151"/>
      <c r="F45" s="151"/>
      <c r="G45" s="151"/>
      <c r="H45" s="170"/>
      <c r="I45" s="171"/>
      <c r="L45" s="14"/>
    </row>
    <row r="46" spans="1:12" ht="16.5" thickBot="1">
      <c r="A46" s="54"/>
      <c r="C46" s="12"/>
      <c r="D46" s="60" t="s">
        <v>46</v>
      </c>
      <c r="E46" s="173"/>
      <c r="F46" s="174"/>
      <c r="G46" s="175"/>
    </row>
    <row r="47" spans="1:12" ht="16.5" thickBot="1">
      <c r="A47" s="54"/>
      <c r="C47" s="12"/>
      <c r="D47" s="60" t="s">
        <v>133</v>
      </c>
      <c r="E47" s="173"/>
      <c r="F47" s="174"/>
      <c r="G47" s="175"/>
    </row>
    <row r="48" spans="1:12" ht="16.5" thickBot="1">
      <c r="A48" s="54"/>
      <c r="C48" s="12"/>
      <c r="D48" s="60" t="s">
        <v>46</v>
      </c>
      <c r="E48" s="173"/>
      <c r="F48" s="174"/>
      <c r="G48" s="175"/>
    </row>
    <row r="49" spans="1:9" ht="16.5" thickBot="1">
      <c r="A49" s="54"/>
      <c r="C49" s="12"/>
      <c r="D49" s="60" t="s">
        <v>133</v>
      </c>
      <c r="E49" s="173"/>
      <c r="F49" s="174"/>
      <c r="G49" s="175"/>
    </row>
    <row r="50" spans="1:9" ht="16.5" thickBot="1">
      <c r="A50" s="54"/>
      <c r="C50" s="12"/>
      <c r="D50" s="60" t="s">
        <v>46</v>
      </c>
      <c r="E50" s="173"/>
      <c r="F50" s="174"/>
      <c r="G50" s="175"/>
    </row>
    <row r="51" spans="1:9" ht="16.5" thickBot="1">
      <c r="A51" s="54"/>
      <c r="C51" s="12"/>
      <c r="D51" s="60" t="s">
        <v>133</v>
      </c>
      <c r="E51" s="173"/>
      <c r="F51" s="174"/>
      <c r="G51" s="175"/>
    </row>
    <row r="52" spans="1:9" s="53" customFormat="1" ht="15.75">
      <c r="A52" s="54"/>
      <c r="B52" s="16"/>
      <c r="C52" s="16"/>
      <c r="D52" s="16"/>
      <c r="E52" s="17"/>
      <c r="F52" s="17"/>
      <c r="G52" s="17"/>
      <c r="H52" s="51"/>
      <c r="I52" s="52"/>
    </row>
    <row r="53" spans="1:9" s="4" customFormat="1" ht="20.25">
      <c r="A53" s="172" t="s">
        <v>141</v>
      </c>
      <c r="B53" s="172"/>
      <c r="C53" s="172"/>
      <c r="D53" s="172"/>
      <c r="E53" s="172"/>
      <c r="F53" s="172"/>
      <c r="G53" s="172"/>
      <c r="H53" s="172"/>
      <c r="I53" s="172"/>
    </row>
    <row r="54" spans="1:9" s="53" customFormat="1" ht="16.5" thickBot="1">
      <c r="A54" s="50"/>
      <c r="B54" s="50"/>
      <c r="C54" s="50"/>
      <c r="D54" s="50"/>
      <c r="E54" s="50"/>
      <c r="F54" s="50"/>
      <c r="G54" s="50"/>
      <c r="H54" s="50"/>
      <c r="I54" s="50"/>
    </row>
    <row r="55" spans="1:9" s="15" customFormat="1" ht="15.75">
      <c r="A55" s="150">
        <v>5</v>
      </c>
      <c r="B55" s="151" t="s">
        <v>165</v>
      </c>
      <c r="C55" s="151"/>
      <c r="D55" s="151"/>
      <c r="E55" s="155"/>
      <c r="F55" s="154" t="s">
        <v>388</v>
      </c>
      <c r="G55" s="154"/>
      <c r="H55" s="54"/>
    </row>
    <row r="56" spans="1:9" s="15" customFormat="1" ht="15.75">
      <c r="A56" s="150"/>
      <c r="B56" s="151"/>
      <c r="C56" s="151"/>
      <c r="D56" s="151"/>
      <c r="E56" s="156"/>
      <c r="F56" s="154"/>
      <c r="G56" s="154"/>
      <c r="H56" s="54"/>
    </row>
    <row r="57" spans="1:9" s="15" customFormat="1" ht="16.5" thickBot="1">
      <c r="A57" s="150"/>
      <c r="B57" s="151"/>
      <c r="C57" s="151"/>
      <c r="D57" s="151"/>
      <c r="E57" s="157"/>
      <c r="F57" s="154"/>
      <c r="G57" s="154"/>
      <c r="H57" s="54"/>
    </row>
    <row r="58" spans="1:9" s="53" customFormat="1" ht="16.5" thickBot="1">
      <c r="A58" s="50"/>
      <c r="B58" s="50"/>
      <c r="C58" s="50"/>
      <c r="D58" s="50"/>
      <c r="E58" s="50"/>
      <c r="F58" s="50"/>
      <c r="G58" s="50"/>
      <c r="H58" s="54"/>
      <c r="I58" s="50"/>
    </row>
    <row r="59" spans="1:9" ht="15.75">
      <c r="A59" s="150">
        <v>6</v>
      </c>
      <c r="B59" s="151" t="s">
        <v>11</v>
      </c>
      <c r="C59" s="151"/>
      <c r="D59" s="151"/>
      <c r="E59" s="155"/>
      <c r="F59" s="154" t="s">
        <v>388</v>
      </c>
      <c r="G59" s="154"/>
      <c r="H59" s="54"/>
    </row>
    <row r="60" spans="1:9" ht="15.75">
      <c r="A60" s="150"/>
      <c r="B60" s="151"/>
      <c r="C60" s="151"/>
      <c r="D60" s="151"/>
      <c r="E60" s="156"/>
      <c r="F60" s="154"/>
      <c r="G60" s="154"/>
      <c r="H60" s="54"/>
    </row>
    <row r="61" spans="1:9" ht="16.5" thickBot="1">
      <c r="A61" s="150"/>
      <c r="B61" s="151"/>
      <c r="C61" s="151"/>
      <c r="D61" s="151"/>
      <c r="E61" s="157"/>
      <c r="F61" s="154"/>
      <c r="G61" s="154"/>
      <c r="H61" s="54"/>
    </row>
    <row r="62" spans="1:9" s="30" customFormat="1" ht="15.75">
      <c r="A62" s="38"/>
      <c r="B62" s="38"/>
      <c r="C62" s="38"/>
      <c r="D62" s="38"/>
      <c r="E62" s="38"/>
      <c r="F62" s="38"/>
      <c r="G62" s="38"/>
      <c r="H62" s="38"/>
      <c r="I62" s="38"/>
    </row>
    <row r="63" spans="1:9">
      <c r="A63" s="150">
        <v>7</v>
      </c>
      <c r="B63" s="158" t="s">
        <v>10</v>
      </c>
      <c r="C63" s="158"/>
      <c r="D63" s="158"/>
      <c r="E63" s="158"/>
      <c r="F63" s="158"/>
      <c r="G63" s="158"/>
      <c r="H63" s="38"/>
      <c r="I63" s="38"/>
    </row>
    <row r="64" spans="1:9" ht="15.75" thickBot="1">
      <c r="A64" s="150"/>
      <c r="B64" s="159"/>
      <c r="C64" s="159"/>
      <c r="D64" s="159"/>
      <c r="E64" s="159"/>
      <c r="F64" s="159"/>
      <c r="G64" s="159"/>
      <c r="H64" s="38"/>
      <c r="I64" s="38"/>
    </row>
    <row r="65" spans="1:9" ht="15.75">
      <c r="A65" s="54"/>
      <c r="B65" s="152" t="s">
        <v>5</v>
      </c>
      <c r="C65" s="152" t="s">
        <v>6</v>
      </c>
      <c r="D65" s="160" t="s">
        <v>370</v>
      </c>
      <c r="E65" s="160" t="s">
        <v>369</v>
      </c>
      <c r="F65" s="160" t="s">
        <v>391</v>
      </c>
      <c r="G65" s="163" t="s">
        <v>7</v>
      </c>
      <c r="H65" s="164"/>
      <c r="I65" s="165"/>
    </row>
    <row r="66" spans="1:9" ht="16.5" thickBot="1">
      <c r="A66" s="54"/>
      <c r="B66" s="169"/>
      <c r="C66" s="169"/>
      <c r="D66" s="161"/>
      <c r="E66" s="161"/>
      <c r="F66" s="161"/>
      <c r="G66" s="166"/>
      <c r="H66" s="167"/>
      <c r="I66" s="168"/>
    </row>
    <row r="67" spans="1:9" ht="15.75">
      <c r="A67" s="54"/>
      <c r="B67" s="169"/>
      <c r="C67" s="169"/>
      <c r="D67" s="161"/>
      <c r="E67" s="161"/>
      <c r="F67" s="161"/>
      <c r="G67" s="152" t="s">
        <v>8</v>
      </c>
      <c r="H67" s="152" t="s">
        <v>389</v>
      </c>
      <c r="I67" s="152" t="s">
        <v>9</v>
      </c>
    </row>
    <row r="68" spans="1:9" ht="16.5" thickBot="1">
      <c r="A68" s="54"/>
      <c r="B68" s="153"/>
      <c r="C68" s="153"/>
      <c r="D68" s="162"/>
      <c r="E68" s="162"/>
      <c r="F68" s="162"/>
      <c r="G68" s="153"/>
      <c r="H68" s="153"/>
      <c r="I68" s="153"/>
    </row>
    <row r="69" spans="1:9" ht="16.5" thickBot="1">
      <c r="A69" s="54"/>
      <c r="B69" s="98"/>
      <c r="C69" s="98"/>
      <c r="D69" s="76"/>
      <c r="E69" s="94"/>
      <c r="F69" s="99"/>
      <c r="G69" s="99"/>
      <c r="H69" s="99"/>
      <c r="I69" s="99"/>
    </row>
    <row r="70" spans="1:9" ht="16.5" thickBot="1">
      <c r="A70" s="54"/>
      <c r="B70" s="98"/>
      <c r="C70" s="98"/>
      <c r="D70" s="76"/>
      <c r="E70" s="94"/>
      <c r="F70" s="99"/>
      <c r="G70" s="99"/>
      <c r="H70" s="99"/>
      <c r="I70" s="99"/>
    </row>
    <row r="71" spans="1:9" ht="16.5" thickBot="1">
      <c r="A71" s="54"/>
      <c r="B71" s="98"/>
      <c r="C71" s="98"/>
      <c r="D71" s="76"/>
      <c r="E71" s="94"/>
      <c r="F71" s="99"/>
      <c r="G71" s="99"/>
      <c r="H71" s="99"/>
      <c r="I71" s="99"/>
    </row>
    <row r="72" spans="1:9" ht="16.5" thickBot="1">
      <c r="A72" s="54"/>
      <c r="B72" s="98"/>
      <c r="C72" s="98"/>
      <c r="D72" s="76"/>
      <c r="E72" s="94"/>
      <c r="F72" s="99"/>
      <c r="G72" s="99"/>
      <c r="H72" s="99"/>
      <c r="I72" s="99"/>
    </row>
    <row r="73" spans="1:9" ht="16.5" thickBot="1">
      <c r="A73" s="54"/>
      <c r="B73" s="98"/>
      <c r="C73" s="98"/>
      <c r="D73" s="76"/>
      <c r="E73" s="94"/>
      <c r="F73" s="99"/>
      <c r="G73" s="99"/>
      <c r="H73" s="99"/>
      <c r="I73" s="99"/>
    </row>
    <row r="74" spans="1:9" ht="16.5" thickBot="1">
      <c r="A74" s="54"/>
      <c r="B74" s="98"/>
      <c r="C74" s="98"/>
      <c r="D74" s="76"/>
      <c r="E74" s="94"/>
      <c r="F74" s="99"/>
      <c r="G74" s="99"/>
      <c r="H74" s="99"/>
      <c r="I74" s="99"/>
    </row>
    <row r="75" spans="1:9" ht="16.5" thickBot="1">
      <c r="A75" s="54"/>
      <c r="B75" s="98"/>
      <c r="C75" s="98"/>
      <c r="D75" s="76"/>
      <c r="E75" s="94"/>
      <c r="F75" s="99"/>
      <c r="G75" s="99"/>
      <c r="H75" s="99"/>
      <c r="I75" s="99"/>
    </row>
    <row r="76" spans="1:9" ht="16.5" thickBot="1">
      <c r="A76" s="54"/>
      <c r="B76" s="98"/>
      <c r="C76" s="98"/>
      <c r="D76" s="76"/>
      <c r="E76" s="94"/>
      <c r="F76" s="99"/>
      <c r="G76" s="99"/>
      <c r="H76" s="99"/>
      <c r="I76" s="99"/>
    </row>
    <row r="77" spans="1:9" ht="16.5" thickBot="1">
      <c r="A77" s="54"/>
      <c r="B77" s="98"/>
      <c r="C77" s="98"/>
      <c r="D77" s="76"/>
      <c r="E77" s="94"/>
      <c r="F77" s="99"/>
      <c r="G77" s="99"/>
      <c r="H77" s="99"/>
      <c r="I77" s="99"/>
    </row>
    <row r="78" spans="1:9" ht="16.5" thickBot="1">
      <c r="A78" s="54"/>
      <c r="B78" s="98"/>
      <c r="C78" s="98"/>
      <c r="D78" s="76"/>
      <c r="E78" s="94"/>
      <c r="F78" s="99"/>
      <c r="G78" s="99"/>
      <c r="H78" s="99"/>
      <c r="I78" s="99"/>
    </row>
    <row r="79" spans="1:9" ht="16.5" thickBot="1">
      <c r="A79" s="54"/>
      <c r="B79" s="98"/>
      <c r="C79" s="98"/>
      <c r="D79" s="76"/>
      <c r="E79" s="94"/>
      <c r="F79" s="99"/>
      <c r="G79" s="99"/>
      <c r="H79" s="99"/>
      <c r="I79" s="99"/>
    </row>
    <row r="80" spans="1:9" ht="16.5" thickBot="1">
      <c r="A80" s="54"/>
      <c r="B80" s="98"/>
      <c r="C80" s="98"/>
      <c r="D80" s="76"/>
      <c r="E80" s="94"/>
      <c r="F80" s="99"/>
      <c r="G80" s="99"/>
      <c r="H80" s="99"/>
      <c r="I80" s="99"/>
    </row>
    <row r="81" spans="1:11" ht="16.5" thickBot="1">
      <c r="A81" s="54"/>
      <c r="B81" s="98"/>
      <c r="C81" s="98"/>
      <c r="D81" s="76"/>
      <c r="E81" s="94"/>
      <c r="F81" s="99"/>
      <c r="G81" s="99"/>
      <c r="H81" s="99"/>
      <c r="I81" s="99"/>
    </row>
    <row r="82" spans="1:11" ht="15.75">
      <c r="A82" s="54"/>
      <c r="B82" s="154" t="s">
        <v>390</v>
      </c>
      <c r="C82" s="154"/>
      <c r="D82" s="154"/>
      <c r="E82" s="154"/>
      <c r="F82" s="154"/>
      <c r="G82" s="154"/>
      <c r="H82" s="154"/>
      <c r="I82" s="154"/>
    </row>
    <row r="83" spans="1:11" ht="15.75">
      <c r="A83" s="54"/>
      <c r="B83" s="154"/>
      <c r="C83" s="154"/>
      <c r="D83" s="154"/>
      <c r="E83" s="154"/>
      <c r="F83" s="154"/>
      <c r="G83" s="154"/>
      <c r="H83" s="154"/>
      <c r="I83" s="154"/>
    </row>
    <row r="84" spans="1:11" ht="15.75">
      <c r="A84" s="54"/>
      <c r="B84" s="154"/>
      <c r="C84" s="154"/>
      <c r="D84" s="154"/>
      <c r="E84" s="154"/>
      <c r="F84" s="154"/>
      <c r="G84" s="154"/>
      <c r="H84" s="154"/>
      <c r="I84" s="154"/>
    </row>
    <row r="85" spans="1:11" s="30" customFormat="1" ht="16.5" thickBot="1">
      <c r="A85" s="54"/>
      <c r="B85" s="54"/>
      <c r="C85" s="54"/>
      <c r="D85" s="54"/>
      <c r="E85" s="54"/>
      <c r="F85" s="54"/>
      <c r="G85" s="54"/>
      <c r="H85" s="54"/>
      <c r="I85" s="54"/>
      <c r="J85" s="54"/>
      <c r="K85" s="54"/>
    </row>
    <row r="86" spans="1:11" ht="15.6" customHeight="1">
      <c r="A86" s="150">
        <v>8</v>
      </c>
      <c r="B86" s="183" t="s">
        <v>122</v>
      </c>
      <c r="C86" s="183"/>
      <c r="D86" s="183"/>
      <c r="E86" s="183"/>
      <c r="F86" s="183"/>
      <c r="G86" s="184"/>
      <c r="H86" s="155"/>
      <c r="I86" s="181" t="str">
        <f>IF(H86="No","Please continue to Question 9",IF(H86="Yes","Please complete the table below",IF(H86="","")))</f>
        <v/>
      </c>
      <c r="J86" s="182"/>
      <c r="K86" s="182"/>
    </row>
    <row r="87" spans="1:11" ht="15.6" customHeight="1">
      <c r="A87" s="150"/>
      <c r="B87" s="183"/>
      <c r="C87" s="183"/>
      <c r="D87" s="183"/>
      <c r="E87" s="183"/>
      <c r="F87" s="183"/>
      <c r="G87" s="184"/>
      <c r="H87" s="156"/>
      <c r="I87" s="181"/>
      <c r="J87" s="182"/>
      <c r="K87" s="182"/>
    </row>
    <row r="88" spans="1:11" ht="16.149999999999999" customHeight="1" thickBot="1">
      <c r="A88" s="150"/>
      <c r="B88" s="183"/>
      <c r="C88" s="183"/>
      <c r="D88" s="183"/>
      <c r="E88" s="183"/>
      <c r="F88" s="183"/>
      <c r="G88" s="184"/>
      <c r="H88" s="157"/>
      <c r="I88" s="181"/>
      <c r="J88" s="182"/>
      <c r="K88" s="182"/>
    </row>
    <row r="89" spans="1:11" ht="15.75" customHeight="1">
      <c r="A89" s="54"/>
      <c r="B89" s="154" t="s">
        <v>359</v>
      </c>
      <c r="C89" s="154"/>
      <c r="D89" s="154"/>
      <c r="E89" s="154"/>
      <c r="F89" s="154"/>
      <c r="G89" s="154"/>
      <c r="H89" s="154"/>
      <c r="I89" s="49"/>
    </row>
    <row r="90" spans="1:11" ht="15.75">
      <c r="A90" s="54"/>
      <c r="B90" s="154"/>
      <c r="C90" s="154"/>
      <c r="D90" s="154"/>
      <c r="E90" s="154"/>
      <c r="F90" s="154"/>
      <c r="G90" s="154"/>
      <c r="H90" s="154"/>
      <c r="I90" s="49"/>
    </row>
    <row r="91" spans="1:11" ht="15.75">
      <c r="A91" s="54"/>
      <c r="B91" s="154"/>
      <c r="C91" s="154"/>
      <c r="D91" s="154"/>
      <c r="E91" s="154"/>
      <c r="F91" s="154"/>
      <c r="G91" s="154"/>
      <c r="H91" s="154"/>
      <c r="I91" s="49"/>
    </row>
    <row r="92" spans="1:11" ht="15.75">
      <c r="A92" s="54"/>
      <c r="B92" s="154"/>
      <c r="C92" s="154"/>
      <c r="D92" s="154"/>
      <c r="E92" s="154"/>
      <c r="F92" s="154"/>
      <c r="G92" s="154"/>
      <c r="H92" s="154"/>
      <c r="I92" s="49"/>
    </row>
    <row r="93" spans="1:11" ht="15.75">
      <c r="A93" s="54"/>
      <c r="B93" s="158" t="s">
        <v>127</v>
      </c>
      <c r="C93" s="158"/>
      <c r="D93" s="158"/>
      <c r="E93" s="158"/>
      <c r="F93" s="158"/>
      <c r="G93" s="158"/>
      <c r="H93" s="158"/>
      <c r="I93" s="49"/>
    </row>
    <row r="94" spans="1:11" ht="15.75">
      <c r="A94" s="54"/>
      <c r="B94" s="158"/>
      <c r="C94" s="158"/>
      <c r="D94" s="158"/>
      <c r="E94" s="158"/>
      <c r="F94" s="158"/>
      <c r="G94" s="158"/>
      <c r="H94" s="158"/>
      <c r="I94" s="49"/>
    </row>
    <row r="95" spans="1:11" ht="16.5" thickBot="1">
      <c r="A95" s="54"/>
      <c r="B95" s="158"/>
      <c r="C95" s="158"/>
      <c r="D95" s="158"/>
      <c r="E95" s="158"/>
      <c r="F95" s="158"/>
      <c r="G95" s="158"/>
      <c r="H95" s="158"/>
      <c r="I95" s="49"/>
    </row>
    <row r="96" spans="1:11" ht="15.75">
      <c r="A96" s="54"/>
      <c r="B96" s="152" t="s">
        <v>134</v>
      </c>
      <c r="C96" s="152" t="s">
        <v>135</v>
      </c>
      <c r="D96" s="152" t="s">
        <v>136</v>
      </c>
      <c r="E96" s="152" t="s">
        <v>48</v>
      </c>
      <c r="F96" s="152" t="s">
        <v>414</v>
      </c>
      <c r="G96" s="152" t="s">
        <v>370</v>
      </c>
      <c r="H96" s="152" t="s">
        <v>369</v>
      </c>
    </row>
    <row r="97" spans="1:8" ht="15.75">
      <c r="A97" s="54"/>
      <c r="B97" s="169"/>
      <c r="C97" s="169"/>
      <c r="D97" s="169"/>
      <c r="E97" s="169"/>
      <c r="F97" s="169"/>
      <c r="G97" s="169"/>
      <c r="H97" s="169"/>
    </row>
    <row r="98" spans="1:8" ht="15.75">
      <c r="A98" s="54"/>
      <c r="B98" s="169"/>
      <c r="C98" s="169"/>
      <c r="D98" s="169"/>
      <c r="E98" s="169"/>
      <c r="F98" s="169"/>
      <c r="G98" s="169"/>
      <c r="H98" s="169"/>
    </row>
    <row r="99" spans="1:8" ht="15.75">
      <c r="A99" s="54"/>
      <c r="B99" s="169"/>
      <c r="C99" s="169"/>
      <c r="D99" s="169"/>
      <c r="E99" s="169"/>
      <c r="F99" s="169"/>
      <c r="G99" s="169"/>
      <c r="H99" s="169"/>
    </row>
    <row r="100" spans="1:8" ht="16.5" thickBot="1">
      <c r="A100" s="54"/>
      <c r="B100" s="153"/>
      <c r="C100" s="153"/>
      <c r="D100" s="153"/>
      <c r="E100" s="169"/>
      <c r="F100" s="153"/>
      <c r="G100" s="153"/>
      <c r="H100" s="153"/>
    </row>
    <row r="101" spans="1:8" ht="16.5" thickBot="1">
      <c r="A101" s="54"/>
      <c r="B101" s="76"/>
      <c r="C101" s="76"/>
      <c r="D101" s="74"/>
      <c r="E101" s="76"/>
      <c r="F101" s="76"/>
      <c r="G101" s="76"/>
      <c r="H101" s="76"/>
    </row>
    <row r="102" spans="1:8" ht="16.5" thickBot="1">
      <c r="A102" s="54"/>
      <c r="B102" s="76"/>
      <c r="C102" s="76"/>
      <c r="D102" s="76"/>
      <c r="E102" s="76"/>
      <c r="F102" s="76"/>
      <c r="G102" s="76"/>
      <c r="H102" s="76"/>
    </row>
    <row r="103" spans="1:8" ht="16.5" thickBot="1">
      <c r="A103" s="54"/>
      <c r="B103" s="76"/>
      <c r="C103" s="76"/>
      <c r="D103" s="76"/>
      <c r="E103" s="76"/>
      <c r="F103" s="76"/>
      <c r="G103" s="76"/>
      <c r="H103" s="76"/>
    </row>
    <row r="104" spans="1:8" ht="16.5" thickBot="1">
      <c r="A104" s="54"/>
      <c r="B104" s="76"/>
      <c r="C104" s="76"/>
      <c r="D104" s="76"/>
      <c r="E104" s="76"/>
      <c r="F104" s="76"/>
      <c r="G104" s="76"/>
      <c r="H104" s="76"/>
    </row>
    <row r="105" spans="1:8" ht="16.5" thickBot="1">
      <c r="A105" s="54"/>
      <c r="B105" s="76"/>
      <c r="C105" s="76"/>
      <c r="D105" s="76"/>
      <c r="E105" s="76"/>
      <c r="F105" s="76"/>
      <c r="G105" s="76"/>
      <c r="H105" s="76"/>
    </row>
    <row r="106" spans="1:8" ht="16.5" thickBot="1">
      <c r="A106" s="54"/>
      <c r="B106" s="76"/>
      <c r="C106" s="76"/>
      <c r="D106" s="76"/>
      <c r="E106" s="76"/>
      <c r="F106" s="76"/>
      <c r="G106" s="76"/>
      <c r="H106" s="76"/>
    </row>
    <row r="107" spans="1:8" ht="16.5" thickBot="1">
      <c r="A107" s="54"/>
      <c r="B107" s="76"/>
      <c r="C107" s="76"/>
      <c r="D107" s="76"/>
      <c r="E107" s="76"/>
      <c r="F107" s="76"/>
      <c r="G107" s="76"/>
      <c r="H107" s="76"/>
    </row>
    <row r="108" spans="1:8" ht="16.5" thickBot="1">
      <c r="A108" s="54"/>
      <c r="B108" s="76"/>
      <c r="C108" s="76"/>
      <c r="D108" s="76"/>
      <c r="E108" s="76"/>
      <c r="F108" s="76"/>
      <c r="G108" s="76"/>
      <c r="H108" s="76"/>
    </row>
    <row r="109" spans="1:8" ht="16.5" thickBot="1">
      <c r="A109" s="54"/>
      <c r="B109" s="76"/>
      <c r="C109" s="76"/>
      <c r="D109" s="76"/>
      <c r="E109" s="76"/>
      <c r="F109" s="76"/>
      <c r="G109" s="76"/>
      <c r="H109" s="76"/>
    </row>
    <row r="110" spans="1:8" ht="16.5" thickBot="1">
      <c r="A110" s="54"/>
      <c r="B110" s="76"/>
      <c r="C110" s="76"/>
      <c r="D110" s="76"/>
      <c r="E110" s="76"/>
      <c r="F110" s="76"/>
      <c r="G110" s="76"/>
      <c r="H110" s="76"/>
    </row>
    <row r="111" spans="1:8" ht="16.5" thickBot="1">
      <c r="A111" s="54"/>
      <c r="B111" s="76"/>
      <c r="C111" s="76"/>
      <c r="D111" s="76"/>
      <c r="E111" s="76"/>
      <c r="F111" s="76"/>
      <c r="G111" s="76"/>
      <c r="H111" s="76"/>
    </row>
    <row r="112" spans="1:8" ht="16.5" thickBot="1">
      <c r="A112" s="54"/>
      <c r="B112" s="76"/>
      <c r="C112" s="76"/>
      <c r="D112" s="76"/>
      <c r="E112" s="76"/>
      <c r="F112" s="76"/>
      <c r="G112" s="76"/>
      <c r="H112" s="76"/>
    </row>
    <row r="113" spans="1:9" ht="16.5" thickBot="1">
      <c r="A113" s="54"/>
      <c r="B113" s="76"/>
      <c r="C113" s="76"/>
      <c r="D113" s="76"/>
      <c r="E113" s="76"/>
      <c r="F113" s="76"/>
      <c r="G113" s="76"/>
      <c r="H113" s="76"/>
    </row>
    <row r="114" spans="1:9" s="53" customFormat="1" ht="15.75">
      <c r="A114" s="54"/>
      <c r="B114" s="16"/>
      <c r="C114" s="16"/>
      <c r="D114" s="16"/>
      <c r="E114" s="17"/>
      <c r="F114" s="17"/>
      <c r="G114" s="17"/>
      <c r="H114" s="51"/>
      <c r="I114" s="52"/>
    </row>
    <row r="115" spans="1:9" s="4" customFormat="1" ht="20.25">
      <c r="A115" s="172" t="s">
        <v>142</v>
      </c>
      <c r="B115" s="172"/>
      <c r="C115" s="172"/>
      <c r="D115" s="172"/>
      <c r="E115" s="172"/>
      <c r="F115" s="172"/>
      <c r="G115" s="172"/>
      <c r="H115" s="172"/>
      <c r="I115" s="172"/>
    </row>
    <row r="116" spans="1:9" s="53" customFormat="1" ht="15.75">
      <c r="A116" s="50"/>
      <c r="B116" s="50"/>
      <c r="C116" s="50"/>
      <c r="D116" s="50"/>
      <c r="E116" s="50"/>
      <c r="F116" s="50"/>
      <c r="G116" s="50"/>
      <c r="H116" s="50"/>
      <c r="I116" s="50"/>
    </row>
    <row r="117" spans="1:9">
      <c r="A117" s="150">
        <v>9</v>
      </c>
      <c r="B117" s="158" t="s">
        <v>392</v>
      </c>
      <c r="C117" s="158"/>
      <c r="D117" s="158"/>
      <c r="E117" s="158"/>
      <c r="F117" s="158"/>
      <c r="G117" s="158"/>
      <c r="H117" s="158"/>
      <c r="I117" s="158"/>
    </row>
    <row r="118" spans="1:9" ht="15.75" thickBot="1">
      <c r="A118" s="150"/>
      <c r="B118" s="158"/>
      <c r="C118" s="158"/>
      <c r="D118" s="158"/>
      <c r="E118" s="158"/>
      <c r="F118" s="158"/>
      <c r="G118" s="158"/>
      <c r="H118" s="158"/>
      <c r="I118" s="158"/>
    </row>
    <row r="119" spans="1:9" ht="18" customHeight="1">
      <c r="A119" s="54"/>
      <c r="B119" s="152" t="s">
        <v>5</v>
      </c>
      <c r="C119" s="152" t="s">
        <v>398</v>
      </c>
      <c r="D119" s="152" t="s">
        <v>16</v>
      </c>
      <c r="E119" s="152" t="s">
        <v>17</v>
      </c>
      <c r="F119" s="152" t="s">
        <v>18</v>
      </c>
      <c r="G119" s="152" t="s">
        <v>173</v>
      </c>
      <c r="H119" s="152" t="s">
        <v>174</v>
      </c>
      <c r="I119" s="18"/>
    </row>
    <row r="120" spans="1:9" ht="15.75" customHeight="1">
      <c r="A120" s="54"/>
      <c r="B120" s="169"/>
      <c r="C120" s="169"/>
      <c r="D120" s="169"/>
      <c r="E120" s="169"/>
      <c r="F120" s="169"/>
      <c r="G120" s="169"/>
      <c r="H120" s="169"/>
      <c r="I120" s="18"/>
    </row>
    <row r="121" spans="1:9" ht="15.75">
      <c r="A121" s="54"/>
      <c r="B121" s="169"/>
      <c r="C121" s="169"/>
      <c r="D121" s="169"/>
      <c r="E121" s="169"/>
      <c r="F121" s="169"/>
      <c r="G121" s="169"/>
      <c r="H121" s="169"/>
      <c r="I121" s="18"/>
    </row>
    <row r="122" spans="1:9" ht="16.5" thickBot="1">
      <c r="A122" s="54"/>
      <c r="B122" s="153"/>
      <c r="C122" s="153"/>
      <c r="D122" s="153"/>
      <c r="E122" s="153"/>
      <c r="F122" s="153"/>
      <c r="G122" s="153"/>
      <c r="H122" s="153"/>
      <c r="I122" s="18"/>
    </row>
    <row r="123" spans="1:9" ht="16.5" thickBot="1">
      <c r="A123" s="54"/>
      <c r="B123" s="76"/>
      <c r="C123" s="72"/>
      <c r="D123" s="76"/>
      <c r="E123" s="72"/>
      <c r="F123" s="78"/>
      <c r="G123" s="72"/>
      <c r="H123" s="76"/>
      <c r="I123" s="18"/>
    </row>
    <row r="124" spans="1:9" ht="16.5" thickBot="1">
      <c r="A124" s="54"/>
      <c r="B124" s="76"/>
      <c r="C124" s="72"/>
      <c r="D124" s="76"/>
      <c r="E124" s="72"/>
      <c r="F124" s="78"/>
      <c r="G124" s="72"/>
      <c r="H124" s="76"/>
      <c r="I124" s="18"/>
    </row>
    <row r="125" spans="1:9" ht="16.5" thickBot="1">
      <c r="A125" s="54"/>
      <c r="B125" s="76"/>
      <c r="C125" s="72"/>
      <c r="D125" s="76"/>
      <c r="E125" s="72"/>
      <c r="F125" s="78"/>
      <c r="G125" s="72"/>
      <c r="H125" s="76"/>
      <c r="I125" s="18"/>
    </row>
    <row r="126" spans="1:9" ht="16.5" thickBot="1">
      <c r="A126" s="54"/>
      <c r="B126" s="76"/>
      <c r="C126" s="72"/>
      <c r="D126" s="76"/>
      <c r="E126" s="72"/>
      <c r="F126" s="78"/>
      <c r="G126" s="72"/>
      <c r="H126" s="76"/>
      <c r="I126" s="18"/>
    </row>
    <row r="127" spans="1:9" ht="16.5" thickBot="1">
      <c r="A127" s="54"/>
      <c r="B127" s="76"/>
      <c r="C127" s="72"/>
      <c r="D127" s="76"/>
      <c r="E127" s="72"/>
      <c r="F127" s="78"/>
      <c r="G127" s="72"/>
      <c r="H127" s="76"/>
      <c r="I127" s="18"/>
    </row>
    <row r="128" spans="1:9" ht="16.5" thickBot="1">
      <c r="A128" s="54"/>
      <c r="B128" s="76"/>
      <c r="C128" s="72"/>
      <c r="D128" s="76"/>
      <c r="E128" s="72"/>
      <c r="F128" s="78"/>
      <c r="G128" s="72"/>
      <c r="H128" s="76"/>
      <c r="I128" s="18"/>
    </row>
    <row r="129" spans="1:21" ht="16.5" thickBot="1">
      <c r="A129" s="54"/>
      <c r="B129" s="76"/>
      <c r="C129" s="72"/>
      <c r="D129" s="76"/>
      <c r="E129" s="72"/>
      <c r="F129" s="78"/>
      <c r="G129" s="72"/>
      <c r="H129" s="76"/>
      <c r="I129" s="18"/>
    </row>
    <row r="130" spans="1:21" ht="16.5" thickBot="1">
      <c r="A130" s="54"/>
      <c r="B130" s="76"/>
      <c r="C130" s="72"/>
      <c r="D130" s="76"/>
      <c r="E130" s="72"/>
      <c r="F130" s="78"/>
      <c r="G130" s="72"/>
      <c r="H130" s="76"/>
      <c r="I130" s="18"/>
    </row>
    <row r="131" spans="1:21" ht="16.5" thickBot="1">
      <c r="A131" s="54"/>
      <c r="B131" s="76"/>
      <c r="C131" s="72"/>
      <c r="D131" s="76"/>
      <c r="E131" s="72"/>
      <c r="F131" s="78"/>
      <c r="G131" s="72"/>
      <c r="H131" s="76"/>
      <c r="I131" s="18"/>
    </row>
    <row r="132" spans="1:21" ht="16.5" thickBot="1">
      <c r="A132" s="54"/>
      <c r="B132" s="76"/>
      <c r="C132" s="72"/>
      <c r="D132" s="76"/>
      <c r="E132" s="72"/>
      <c r="F132" s="78"/>
      <c r="G132" s="72"/>
      <c r="H132" s="76"/>
      <c r="I132" s="18"/>
    </row>
    <row r="133" spans="1:21" ht="16.5" thickBot="1">
      <c r="A133" s="54"/>
      <c r="B133" s="76"/>
      <c r="C133" s="72"/>
      <c r="D133" s="76"/>
      <c r="E133" s="72"/>
      <c r="F133" s="78"/>
      <c r="G133" s="72"/>
      <c r="H133" s="76"/>
      <c r="I133" s="18"/>
    </row>
    <row r="134" spans="1:21" ht="16.5" thickBot="1">
      <c r="A134" s="54"/>
      <c r="B134" s="76"/>
      <c r="C134" s="72"/>
      <c r="D134" s="76"/>
      <c r="E134" s="72"/>
      <c r="F134" s="78"/>
      <c r="G134" s="72"/>
      <c r="H134" s="76"/>
      <c r="I134" s="18"/>
    </row>
    <row r="135" spans="1:21" s="53" customFormat="1" ht="15.75" customHeight="1">
      <c r="A135" s="50"/>
      <c r="B135" s="154" t="s">
        <v>839</v>
      </c>
      <c r="C135" s="154"/>
      <c r="D135" s="154"/>
      <c r="E135" s="154"/>
      <c r="F135" s="154"/>
      <c r="G135" s="154"/>
      <c r="H135" s="154"/>
      <c r="I135" s="18"/>
    </row>
    <row r="136" spans="1:21" s="53" customFormat="1" ht="15.75" customHeight="1">
      <c r="A136" s="50"/>
      <c r="B136" s="154"/>
      <c r="C136" s="154"/>
      <c r="D136" s="154"/>
      <c r="E136" s="154"/>
      <c r="F136" s="154"/>
      <c r="G136" s="154"/>
      <c r="H136" s="154"/>
      <c r="I136" s="18"/>
    </row>
    <row r="137" spans="1:21" s="53" customFormat="1" ht="15.75">
      <c r="A137" s="50"/>
      <c r="B137" s="154"/>
      <c r="C137" s="154"/>
      <c r="D137" s="154"/>
      <c r="E137" s="154"/>
      <c r="F137" s="154"/>
      <c r="G137" s="154"/>
      <c r="H137" s="154"/>
      <c r="I137" s="18"/>
    </row>
    <row r="138" spans="1:21" s="53" customFormat="1" ht="15.75">
      <c r="A138" s="50"/>
      <c r="B138" s="154"/>
      <c r="C138" s="154"/>
      <c r="D138" s="154"/>
      <c r="E138" s="154"/>
      <c r="F138" s="154"/>
      <c r="G138" s="154"/>
      <c r="H138" s="154"/>
      <c r="I138" s="18"/>
    </row>
    <row r="139" spans="1:21" s="53" customFormat="1" ht="15.75">
      <c r="A139" s="50"/>
      <c r="B139" s="154"/>
      <c r="C139" s="154"/>
      <c r="D139" s="154"/>
      <c r="E139" s="154"/>
      <c r="F139" s="154"/>
      <c r="G139" s="154"/>
      <c r="H139" s="154"/>
      <c r="I139" s="18"/>
    </row>
    <row r="140" spans="1:21" s="53" customFormat="1" ht="15.75">
      <c r="A140" s="50"/>
      <c r="B140" s="117"/>
      <c r="C140" s="117"/>
      <c r="D140" s="117"/>
      <c r="E140" s="117"/>
      <c r="F140" s="117"/>
      <c r="G140" s="117"/>
      <c r="H140" s="117"/>
      <c r="I140" s="18"/>
    </row>
    <row r="141" spans="1:21" s="4" customFormat="1" ht="20.25">
      <c r="A141" s="172" t="s">
        <v>835</v>
      </c>
      <c r="B141" s="172"/>
      <c r="C141" s="172"/>
      <c r="D141" s="172"/>
      <c r="E141" s="172"/>
      <c r="F141" s="172"/>
      <c r="G141" s="172"/>
      <c r="H141" s="172"/>
      <c r="I141" s="172"/>
    </row>
    <row r="142" spans="1:21" s="119" customFormat="1" ht="16.5" thickBot="1">
      <c r="A142" s="118"/>
      <c r="B142" s="118"/>
      <c r="C142" s="118"/>
      <c r="D142" s="118"/>
      <c r="E142" s="118"/>
      <c r="F142" s="118"/>
      <c r="G142" s="118"/>
      <c r="H142" s="118"/>
      <c r="I142" s="118"/>
      <c r="J142" s="118"/>
      <c r="K142" s="118"/>
      <c r="L142" s="118"/>
      <c r="M142" s="118"/>
      <c r="N142" s="118"/>
      <c r="O142" s="118"/>
      <c r="P142" s="118"/>
      <c r="Q142" s="118"/>
      <c r="R142" s="118"/>
      <c r="S142" s="118"/>
      <c r="T142" s="118"/>
      <c r="U142" s="118"/>
    </row>
    <row r="143" spans="1:21" s="119" customFormat="1" ht="15.75">
      <c r="A143" s="204">
        <v>10</v>
      </c>
      <c r="B143" s="195" t="s">
        <v>841</v>
      </c>
      <c r="C143" s="196"/>
      <c r="D143" s="196"/>
      <c r="E143" s="196"/>
      <c r="F143" s="196"/>
      <c r="G143" s="196"/>
      <c r="H143" s="197"/>
      <c r="I143" s="118"/>
      <c r="J143" s="118"/>
      <c r="K143" s="118"/>
      <c r="L143" s="118"/>
      <c r="M143" s="118"/>
      <c r="N143" s="118"/>
      <c r="O143" s="118"/>
      <c r="P143" s="118"/>
      <c r="Q143" s="118"/>
      <c r="R143" s="118"/>
      <c r="S143" s="118"/>
      <c r="T143" s="118"/>
      <c r="U143" s="118"/>
    </row>
    <row r="144" spans="1:21" s="119" customFormat="1" ht="15.75">
      <c r="A144" s="204"/>
      <c r="B144" s="198"/>
      <c r="C144" s="199"/>
      <c r="D144" s="199"/>
      <c r="E144" s="199"/>
      <c r="F144" s="199"/>
      <c r="G144" s="199"/>
      <c r="H144" s="200"/>
      <c r="I144" s="118"/>
      <c r="J144" s="118"/>
      <c r="K144" s="118"/>
      <c r="L144" s="118"/>
      <c r="M144" s="118"/>
      <c r="N144" s="118"/>
      <c r="O144" s="118"/>
      <c r="P144" s="118"/>
      <c r="Q144" s="118"/>
      <c r="R144" s="118"/>
      <c r="S144" s="118"/>
      <c r="T144" s="118"/>
      <c r="U144" s="118"/>
    </row>
    <row r="145" spans="1:21" s="119" customFormat="1" ht="15.75">
      <c r="A145" s="204"/>
      <c r="B145" s="198"/>
      <c r="C145" s="199"/>
      <c r="D145" s="199"/>
      <c r="E145" s="199"/>
      <c r="F145" s="199"/>
      <c r="G145" s="199"/>
      <c r="H145" s="200"/>
      <c r="I145" s="118"/>
      <c r="J145" s="118"/>
      <c r="K145" s="118"/>
      <c r="L145" s="118"/>
      <c r="M145" s="118"/>
      <c r="N145" s="118"/>
      <c r="O145" s="118"/>
      <c r="P145" s="118"/>
      <c r="Q145" s="118"/>
      <c r="R145" s="118"/>
      <c r="S145" s="118"/>
      <c r="T145" s="118"/>
      <c r="U145" s="118"/>
    </row>
    <row r="146" spans="1:21" s="119" customFormat="1" ht="15.75">
      <c r="A146" s="204"/>
      <c r="B146" s="198"/>
      <c r="C146" s="199"/>
      <c r="D146" s="199"/>
      <c r="E146" s="199"/>
      <c r="F146" s="199"/>
      <c r="G146" s="199"/>
      <c r="H146" s="200"/>
      <c r="I146" s="118"/>
      <c r="J146" s="118"/>
      <c r="K146" s="118"/>
      <c r="L146" s="118"/>
      <c r="M146" s="118"/>
      <c r="N146" s="118"/>
      <c r="O146" s="118"/>
      <c r="P146" s="118"/>
      <c r="Q146" s="118"/>
      <c r="R146" s="118"/>
      <c r="S146" s="118"/>
      <c r="T146" s="118"/>
      <c r="U146" s="118"/>
    </row>
    <row r="147" spans="1:21" s="119" customFormat="1" ht="15.75">
      <c r="A147" s="204"/>
      <c r="B147" s="198"/>
      <c r="C147" s="199"/>
      <c r="D147" s="199"/>
      <c r="E147" s="199"/>
      <c r="F147" s="199"/>
      <c r="G147" s="199"/>
      <c r="H147" s="200"/>
      <c r="I147" s="118"/>
      <c r="J147" s="118"/>
      <c r="K147" s="118"/>
      <c r="L147" s="118"/>
      <c r="M147" s="118"/>
      <c r="N147" s="118"/>
      <c r="O147" s="118"/>
      <c r="P147" s="118"/>
      <c r="Q147" s="118"/>
      <c r="R147" s="118"/>
      <c r="S147" s="118"/>
      <c r="T147" s="118"/>
      <c r="U147" s="118"/>
    </row>
    <row r="148" spans="1:21" customFormat="1" ht="18.600000000000001" customHeight="1" thickBot="1">
      <c r="A148" s="204"/>
      <c r="B148" s="201"/>
      <c r="C148" s="202"/>
      <c r="D148" s="202"/>
      <c r="E148" s="202"/>
      <c r="F148" s="202"/>
      <c r="G148" s="202"/>
      <c r="H148" s="203"/>
    </row>
    <row r="149" spans="1:21" customFormat="1" ht="18.75" customHeight="1">
      <c r="A149" s="120"/>
      <c r="B149" s="186"/>
      <c r="C149" s="187"/>
      <c r="D149" s="187"/>
      <c r="E149" s="187"/>
      <c r="F149" s="187"/>
      <c r="G149" s="188"/>
      <c r="H149" s="205" t="s">
        <v>836</v>
      </c>
    </row>
    <row r="150" spans="1:21" customFormat="1" ht="15.75" customHeight="1">
      <c r="A150" s="121"/>
      <c r="B150" s="189"/>
      <c r="C150" s="190"/>
      <c r="D150" s="190"/>
      <c r="E150" s="190"/>
      <c r="F150" s="190"/>
      <c r="G150" s="191"/>
      <c r="H150" s="205"/>
    </row>
    <row r="151" spans="1:21" customFormat="1" ht="15" customHeight="1">
      <c r="A151" s="121"/>
      <c r="B151" s="189"/>
      <c r="C151" s="190"/>
      <c r="D151" s="190"/>
      <c r="E151" s="190"/>
      <c r="F151" s="190"/>
      <c r="G151" s="191"/>
      <c r="H151" s="205"/>
    </row>
    <row r="152" spans="1:21" customFormat="1" ht="15" customHeight="1">
      <c r="A152" s="121"/>
      <c r="B152" s="189"/>
      <c r="C152" s="190"/>
      <c r="D152" s="190"/>
      <c r="E152" s="190"/>
      <c r="F152" s="190"/>
      <c r="G152" s="191"/>
      <c r="H152" s="205"/>
    </row>
    <row r="153" spans="1:21" customFormat="1" ht="15" customHeight="1">
      <c r="A153" s="121"/>
      <c r="B153" s="189"/>
      <c r="C153" s="190"/>
      <c r="D153" s="190"/>
      <c r="E153" s="190"/>
      <c r="F153" s="190"/>
      <c r="G153" s="191"/>
      <c r="H153" s="205"/>
    </row>
    <row r="154" spans="1:21" customFormat="1" ht="15" customHeight="1">
      <c r="A154" s="121"/>
      <c r="B154" s="189"/>
      <c r="C154" s="190"/>
      <c r="D154" s="190"/>
      <c r="E154" s="190"/>
      <c r="F154" s="190"/>
      <c r="G154" s="191"/>
      <c r="H154" s="205"/>
    </row>
    <row r="155" spans="1:21" customFormat="1" ht="15" customHeight="1">
      <c r="A155" s="121"/>
      <c r="B155" s="189"/>
      <c r="C155" s="190"/>
      <c r="D155" s="190"/>
      <c r="E155" s="190"/>
      <c r="F155" s="190"/>
      <c r="G155" s="191"/>
      <c r="H155" s="205"/>
    </row>
    <row r="156" spans="1:21" customFormat="1" ht="20.25" customHeight="1" thickBot="1">
      <c r="A156" s="121"/>
      <c r="B156" s="192"/>
      <c r="C156" s="193"/>
      <c r="D156" s="193"/>
      <c r="E156" s="193"/>
      <c r="F156" s="193"/>
      <c r="G156" s="194"/>
      <c r="H156" s="205"/>
    </row>
    <row r="157" spans="1:21" customFormat="1" ht="16.149999999999999" customHeight="1">
      <c r="A157" s="121"/>
      <c r="B157" s="185" t="s">
        <v>840</v>
      </c>
      <c r="C157" s="185"/>
      <c r="D157" s="185"/>
      <c r="E157" s="185"/>
      <c r="F157" s="185"/>
      <c r="G157" s="185"/>
      <c r="H157" s="185"/>
    </row>
    <row r="158" spans="1:21" customFormat="1" ht="16.149999999999999" customHeight="1">
      <c r="A158" s="121"/>
      <c r="B158" s="185"/>
      <c r="C158" s="185"/>
      <c r="D158" s="185"/>
      <c r="E158" s="185"/>
      <c r="F158" s="185"/>
      <c r="G158" s="185"/>
      <c r="H158" s="185"/>
    </row>
    <row r="159" spans="1:21" customFormat="1" ht="15" customHeight="1">
      <c r="A159" s="121"/>
      <c r="B159" s="185"/>
      <c r="C159" s="185"/>
      <c r="D159" s="185"/>
      <c r="E159" s="185"/>
      <c r="F159" s="185"/>
      <c r="G159" s="185"/>
      <c r="H159" s="185"/>
    </row>
    <row r="160" spans="1:21" customFormat="1">
      <c r="A160" s="121"/>
      <c r="B160" s="122" t="s">
        <v>837</v>
      </c>
      <c r="C160" s="122"/>
      <c r="D160" s="122"/>
      <c r="E160" s="122"/>
      <c r="F160" s="122"/>
      <c r="G160" s="122"/>
    </row>
    <row r="161" spans="1:11" s="53" customFormat="1" ht="15.75">
      <c r="A161" s="50"/>
      <c r="B161" s="16"/>
      <c r="C161" s="16"/>
      <c r="D161" s="16"/>
      <c r="E161" s="17"/>
      <c r="F161" s="17"/>
      <c r="G161" s="17"/>
      <c r="H161" s="51"/>
      <c r="I161" s="52"/>
    </row>
    <row r="162" spans="1:11" ht="15.75">
      <c r="A162" s="179" t="s">
        <v>120</v>
      </c>
      <c r="B162" s="179"/>
      <c r="C162" s="179"/>
      <c r="D162" s="179"/>
      <c r="E162" s="179"/>
      <c r="F162" s="179"/>
      <c r="G162" s="179"/>
      <c r="H162" s="179"/>
      <c r="I162" s="179"/>
    </row>
    <row r="163" spans="1:11">
      <c r="A163" s="39"/>
      <c r="B163" s="20"/>
      <c r="C163" s="20"/>
      <c r="D163" s="21"/>
      <c r="E163" s="21"/>
      <c r="F163" s="21"/>
      <c r="G163" s="21"/>
      <c r="H163" s="21"/>
      <c r="I163" s="21"/>
      <c r="J163" s="15"/>
      <c r="K163" s="15"/>
    </row>
    <row r="164" spans="1:11">
      <c r="A164" s="39"/>
      <c r="B164" s="20"/>
      <c r="C164" s="20"/>
      <c r="D164" s="21"/>
      <c r="E164" s="21"/>
      <c r="F164" s="21"/>
      <c r="G164" s="21"/>
      <c r="H164" s="21"/>
      <c r="I164" s="21"/>
      <c r="J164" s="15"/>
      <c r="K164" s="15"/>
    </row>
    <row r="165" spans="1:11">
      <c r="A165" s="39"/>
      <c r="B165" s="20"/>
      <c r="C165" s="20"/>
      <c r="D165" s="21"/>
      <c r="E165" s="21"/>
      <c r="F165" s="21"/>
      <c r="G165" s="21"/>
      <c r="H165" s="21"/>
      <c r="I165" s="21"/>
      <c r="J165" s="15"/>
      <c r="K165" s="15"/>
    </row>
    <row r="166" spans="1:11">
      <c r="A166" s="39"/>
      <c r="B166" s="20"/>
      <c r="C166" s="20"/>
      <c r="D166" s="21"/>
      <c r="E166" s="21"/>
      <c r="F166" s="21"/>
      <c r="G166" s="21"/>
      <c r="H166" s="21"/>
      <c r="I166" s="21"/>
      <c r="J166" s="15"/>
      <c r="K166" s="15"/>
    </row>
    <row r="167" spans="1:11" ht="15" customHeight="1">
      <c r="A167" s="39"/>
      <c r="B167" s="20"/>
      <c r="C167" s="20"/>
      <c r="D167" s="21"/>
      <c r="E167" s="21"/>
      <c r="F167" s="21"/>
      <c r="G167" s="21"/>
      <c r="H167" s="21"/>
      <c r="I167" s="21"/>
      <c r="J167" s="15"/>
      <c r="K167" s="15"/>
    </row>
    <row r="168" spans="1:11">
      <c r="A168" s="39"/>
      <c r="B168" s="20"/>
      <c r="C168" s="20"/>
      <c r="D168" s="21"/>
      <c r="E168" s="21"/>
      <c r="F168" s="21"/>
      <c r="G168" s="21"/>
      <c r="H168" s="21"/>
      <c r="I168" s="21"/>
      <c r="J168" s="15"/>
      <c r="K168" s="15"/>
    </row>
    <row r="169" spans="1:11">
      <c r="A169" s="39"/>
      <c r="B169" s="20"/>
      <c r="C169" s="20"/>
      <c r="D169" s="21"/>
      <c r="E169" s="21"/>
      <c r="F169" s="21"/>
      <c r="G169" s="21"/>
      <c r="H169" s="21"/>
      <c r="I169" s="21"/>
      <c r="J169" s="15"/>
      <c r="K169" s="15"/>
    </row>
    <row r="170" spans="1:11">
      <c r="A170" s="39"/>
      <c r="B170" s="20"/>
      <c r="C170" s="20"/>
      <c r="D170" s="21"/>
      <c r="E170" s="21"/>
      <c r="F170" s="21"/>
      <c r="G170" s="21"/>
      <c r="H170" s="21"/>
      <c r="I170" s="21"/>
      <c r="J170" s="15"/>
      <c r="K170" s="15"/>
    </row>
    <row r="171" spans="1:11">
      <c r="A171" s="39"/>
      <c r="B171" s="20"/>
      <c r="C171" s="20"/>
      <c r="D171" s="22"/>
      <c r="E171" s="22"/>
      <c r="F171" s="22"/>
      <c r="G171" s="22"/>
      <c r="H171" s="22"/>
      <c r="I171" s="22"/>
      <c r="J171" s="15"/>
      <c r="K171" s="15"/>
    </row>
    <row r="172" spans="1:11" ht="15" customHeight="1">
      <c r="A172" s="39"/>
      <c r="B172" s="20"/>
      <c r="C172" s="20"/>
      <c r="D172" s="22"/>
      <c r="E172" s="22"/>
      <c r="F172" s="22"/>
      <c r="G172" s="22"/>
      <c r="H172" s="22"/>
      <c r="I172" s="22"/>
      <c r="J172" s="15"/>
      <c r="K172" s="15"/>
    </row>
    <row r="173" spans="1:11">
      <c r="A173" s="39"/>
      <c r="B173" s="23"/>
      <c r="C173" s="23"/>
      <c r="D173" s="21"/>
      <c r="E173" s="21"/>
      <c r="F173" s="21"/>
      <c r="G173" s="21"/>
      <c r="H173" s="21"/>
      <c r="I173" s="21"/>
      <c r="J173" s="15"/>
      <c r="K173" s="15"/>
    </row>
    <row r="174" spans="1:11" ht="15" customHeight="1">
      <c r="A174" s="39"/>
      <c r="B174" s="23"/>
      <c r="C174" s="23"/>
      <c r="D174" s="21"/>
      <c r="E174" s="21"/>
      <c r="F174" s="21"/>
      <c r="G174" s="21"/>
      <c r="H174" s="21"/>
      <c r="I174" s="21"/>
      <c r="J174" s="15"/>
      <c r="K174" s="15"/>
    </row>
    <row r="175" spans="1:11">
      <c r="A175" s="39"/>
      <c r="B175" s="23"/>
      <c r="C175" s="23"/>
      <c r="D175" s="21"/>
      <c r="E175" s="21"/>
      <c r="F175" s="21"/>
      <c r="G175" s="21"/>
      <c r="H175" s="21"/>
      <c r="I175" s="21"/>
      <c r="J175" s="15"/>
      <c r="K175" s="15"/>
    </row>
    <row r="176" spans="1:11">
      <c r="A176" s="39"/>
      <c r="B176" s="20"/>
      <c r="C176" s="20"/>
      <c r="D176" s="21"/>
      <c r="E176" s="21"/>
      <c r="F176" s="21"/>
      <c r="G176" s="21"/>
      <c r="H176" s="21"/>
      <c r="I176" s="21"/>
      <c r="J176" s="15"/>
      <c r="K176" s="15"/>
    </row>
    <row r="177" spans="1:11" ht="15" customHeight="1">
      <c r="A177" s="39"/>
      <c r="B177" s="20"/>
      <c r="C177" s="20"/>
      <c r="D177" s="21"/>
      <c r="E177" s="21"/>
      <c r="F177" s="21"/>
      <c r="G177" s="21"/>
      <c r="H177" s="21"/>
      <c r="I177" s="21"/>
      <c r="J177" s="15"/>
      <c r="K177" s="15"/>
    </row>
    <row r="178" spans="1:11">
      <c r="A178" s="39"/>
      <c r="B178" s="20"/>
      <c r="C178" s="20"/>
      <c r="D178" s="21"/>
      <c r="E178" s="21"/>
      <c r="F178" s="21"/>
      <c r="G178" s="21"/>
      <c r="H178" s="21"/>
      <c r="I178" s="21"/>
      <c r="J178" s="15"/>
      <c r="K178" s="15"/>
    </row>
    <row r="179" spans="1:11">
      <c r="A179" s="39"/>
      <c r="B179" s="15"/>
      <c r="C179" s="15"/>
      <c r="D179" s="24"/>
      <c r="E179" s="24"/>
      <c r="F179" s="24"/>
      <c r="G179" s="24"/>
      <c r="H179" s="24"/>
      <c r="I179" s="24"/>
      <c r="J179" s="15"/>
      <c r="K179" s="15"/>
    </row>
    <row r="180" spans="1:11">
      <c r="A180" s="40"/>
      <c r="B180" s="15"/>
      <c r="C180" s="15"/>
      <c r="D180" s="15"/>
      <c r="E180" s="15"/>
      <c r="F180" s="15"/>
      <c r="G180" s="15"/>
      <c r="H180" s="15"/>
      <c r="I180" s="15"/>
      <c r="J180" s="15"/>
      <c r="K180" s="15"/>
    </row>
    <row r="181" spans="1:11">
      <c r="A181" s="40"/>
      <c r="B181" s="15"/>
      <c r="C181" s="15"/>
      <c r="D181" s="15"/>
      <c r="E181" s="15"/>
      <c r="F181" s="15"/>
      <c r="G181" s="15"/>
      <c r="H181" s="15"/>
      <c r="I181" s="15"/>
      <c r="J181" s="15"/>
      <c r="K181" s="15"/>
    </row>
    <row r="182" spans="1:11">
      <c r="A182" s="40"/>
      <c r="B182" s="15"/>
      <c r="C182" s="15"/>
      <c r="D182" s="15"/>
      <c r="E182" s="15"/>
      <c r="F182" s="15"/>
      <c r="G182" s="15"/>
      <c r="H182" s="15"/>
      <c r="I182" s="15"/>
      <c r="J182" s="15"/>
      <c r="K182" s="15"/>
    </row>
    <row r="183" spans="1:11">
      <c r="A183" s="40"/>
      <c r="B183" s="15"/>
      <c r="C183" s="15"/>
      <c r="D183" s="15"/>
      <c r="E183" s="15"/>
      <c r="F183" s="15"/>
      <c r="G183" s="15"/>
      <c r="H183" s="15"/>
      <c r="I183" s="15"/>
      <c r="J183" s="15"/>
      <c r="K183" s="15"/>
    </row>
    <row r="184" spans="1:11">
      <c r="A184" s="40"/>
      <c r="B184" s="15"/>
      <c r="C184" s="15"/>
      <c r="D184" s="15"/>
      <c r="E184" s="15"/>
      <c r="F184" s="15"/>
      <c r="G184" s="15"/>
      <c r="H184" s="15"/>
      <c r="I184" s="15"/>
      <c r="J184" s="15"/>
      <c r="K184" s="15"/>
    </row>
    <row r="185" spans="1:11">
      <c r="A185" s="40"/>
      <c r="B185" s="15"/>
      <c r="C185" s="15"/>
      <c r="D185" s="15"/>
      <c r="E185" s="15"/>
      <c r="F185" s="15"/>
      <c r="G185" s="15"/>
      <c r="H185" s="15"/>
      <c r="I185" s="15"/>
      <c r="J185" s="15"/>
      <c r="K185" s="15"/>
    </row>
    <row r="186" spans="1:11">
      <c r="A186" s="40"/>
      <c r="B186" s="15"/>
      <c r="C186" s="15"/>
      <c r="D186" s="15"/>
      <c r="E186" s="15"/>
      <c r="F186" s="15"/>
      <c r="G186" s="15"/>
      <c r="H186" s="15"/>
      <c r="I186" s="15"/>
      <c r="J186" s="15"/>
      <c r="K186" s="15"/>
    </row>
    <row r="187" spans="1:11">
      <c r="A187" s="40"/>
      <c r="B187" s="15"/>
      <c r="C187" s="15"/>
      <c r="D187" s="15"/>
      <c r="E187" s="15"/>
      <c r="F187" s="15"/>
      <c r="G187" s="15"/>
      <c r="H187" s="15"/>
      <c r="I187" s="15"/>
      <c r="J187" s="15"/>
      <c r="K187" s="15"/>
    </row>
    <row r="188" spans="1:11">
      <c r="A188" s="40"/>
      <c r="B188" s="15"/>
      <c r="C188" s="15"/>
      <c r="D188" s="15"/>
      <c r="E188" s="15"/>
      <c r="F188" s="15"/>
      <c r="G188" s="15"/>
      <c r="H188" s="15"/>
      <c r="I188" s="15"/>
      <c r="J188" s="15"/>
      <c r="K188" s="15"/>
    </row>
    <row r="189" spans="1:11">
      <c r="A189" s="40"/>
      <c r="B189" s="15"/>
      <c r="C189" s="15"/>
      <c r="D189" s="15"/>
      <c r="E189" s="15"/>
      <c r="F189" s="15"/>
      <c r="G189" s="15"/>
      <c r="H189" s="15"/>
      <c r="I189" s="15"/>
      <c r="J189" s="15"/>
      <c r="K189" s="15"/>
    </row>
  </sheetData>
  <sheetProtection algorithmName="SHA-512" hashValue="6INANbq3jqbii87lQT2ecb/jybKj3F9m9Wf3ej+IdOeLnttZtYNwgCDHvKWqO8sRFu3qED2ctggSlwpacS+DBg==" saltValue="jS8+OFWhQCkVyX1vube5Cw==" spinCount="100000" sheet="1" objects="1" scenarios="1"/>
  <mergeCells count="93">
    <mergeCell ref="B157:H159"/>
    <mergeCell ref="B149:G156"/>
    <mergeCell ref="B143:H148"/>
    <mergeCell ref="A143:A148"/>
    <mergeCell ref="H149:H156"/>
    <mergeCell ref="A141:I141"/>
    <mergeCell ref="I86:K88"/>
    <mergeCell ref="A117:A118"/>
    <mergeCell ref="B117:I118"/>
    <mergeCell ref="B82:I84"/>
    <mergeCell ref="B89:H92"/>
    <mergeCell ref="A86:A88"/>
    <mergeCell ref="H96:H100"/>
    <mergeCell ref="B93:H95"/>
    <mergeCell ref="H86:H88"/>
    <mergeCell ref="B86:G88"/>
    <mergeCell ref="A37:A39"/>
    <mergeCell ref="E37:E39"/>
    <mergeCell ref="F37:G39"/>
    <mergeCell ref="A41:A43"/>
    <mergeCell ref="B41:D43"/>
    <mergeCell ref="E41:E43"/>
    <mergeCell ref="F41:G43"/>
    <mergeCell ref="B37:D39"/>
    <mergeCell ref="E35:G35"/>
    <mergeCell ref="E30:G30"/>
    <mergeCell ref="E31:G31"/>
    <mergeCell ref="E33:G33"/>
    <mergeCell ref="E34:G34"/>
    <mergeCell ref="A162:I162"/>
    <mergeCell ref="C119:C122"/>
    <mergeCell ref="B96:B100"/>
    <mergeCell ref="C96:C100"/>
    <mergeCell ref="D96:D100"/>
    <mergeCell ref="E96:E100"/>
    <mergeCell ref="F96:F100"/>
    <mergeCell ref="D119:D122"/>
    <mergeCell ref="E119:E122"/>
    <mergeCell ref="A115:I115"/>
    <mergeCell ref="B119:B122"/>
    <mergeCell ref="F119:F122"/>
    <mergeCell ref="G119:G122"/>
    <mergeCell ref="H119:H122"/>
    <mergeCell ref="G96:G100"/>
    <mergeCell ref="B135:H139"/>
    <mergeCell ref="A1:I3"/>
    <mergeCell ref="B15:G15"/>
    <mergeCell ref="E16:G16"/>
    <mergeCell ref="A14:I14"/>
    <mergeCell ref="A13:I13"/>
    <mergeCell ref="A4:I6"/>
    <mergeCell ref="B11:G11"/>
    <mergeCell ref="B7:I10"/>
    <mergeCell ref="E17:G17"/>
    <mergeCell ref="E18:G18"/>
    <mergeCell ref="E32:G32"/>
    <mergeCell ref="E20:G20"/>
    <mergeCell ref="E21:G21"/>
    <mergeCell ref="E28:G28"/>
    <mergeCell ref="E29:G29"/>
    <mergeCell ref="E19:G19"/>
    <mergeCell ref="E22:G22"/>
    <mergeCell ref="E23:G23"/>
    <mergeCell ref="B25:G25"/>
    <mergeCell ref="E27:G27"/>
    <mergeCell ref="H45:I45"/>
    <mergeCell ref="A53:I53"/>
    <mergeCell ref="B45:G45"/>
    <mergeCell ref="A55:A57"/>
    <mergeCell ref="B55:D57"/>
    <mergeCell ref="E55:E57"/>
    <mergeCell ref="F55:G57"/>
    <mergeCell ref="E50:G50"/>
    <mergeCell ref="E51:G51"/>
    <mergeCell ref="E46:G46"/>
    <mergeCell ref="E47:G47"/>
    <mergeCell ref="E48:G48"/>
    <mergeCell ref="E49:G49"/>
    <mergeCell ref="A59:A61"/>
    <mergeCell ref="B59:D61"/>
    <mergeCell ref="A63:A64"/>
    <mergeCell ref="G67:G68"/>
    <mergeCell ref="F59:G61"/>
    <mergeCell ref="E59:E61"/>
    <mergeCell ref="B63:G64"/>
    <mergeCell ref="F65:F68"/>
    <mergeCell ref="G65:I66"/>
    <mergeCell ref="I67:I68"/>
    <mergeCell ref="B65:B68"/>
    <mergeCell ref="C65:C68"/>
    <mergeCell ref="D65:D68"/>
    <mergeCell ref="E65:E68"/>
    <mergeCell ref="H67:H68"/>
  </mergeCells>
  <dataValidations count="5">
    <dataValidation type="list" allowBlank="1" showInputMessage="1" showErrorMessage="1" sqref="E44 E36 E41:E42" xr:uid="{00000000-0002-0000-0100-000001000000}">
      <formula1>"UK Sterling (£), US Dollars ($), Euros (€)"</formula1>
    </dataValidation>
    <dataValidation type="list" allowBlank="1" showInputMessage="1" showErrorMessage="1" sqref="G123:G134 H86 F69:F81 E101:F113" xr:uid="{00000000-0002-0000-0100-000002000000}">
      <formula1>"Yes, No"</formula1>
    </dataValidation>
    <dataValidation allowBlank="1" showInputMessage="1" showErrorMessage="1" prompt="Please enter the date in the following format: dd/mm/yyyy" sqref="F123:F134" xr:uid="{46BEBD1E-4879-45FC-908D-6AF5873D31C2}"/>
    <dataValidation type="list" allowBlank="1" showInputMessage="1" showErrorMessage="1" sqref="G101:G113" xr:uid="{530B6D06-E05F-498E-93A7-4FDF34ABD930}">
      <formula1>"Fishmeal, Fish oil, Other"</formula1>
    </dataValidation>
    <dataValidation type="list" allowBlank="1" showInputMessage="1" showErrorMessage="1" sqref="D69:D81" xr:uid="{6B617FED-5454-4C6D-B69B-98459064D758}">
      <formula1>"Fishmeal, Fish oil, Fishmeal and fish oil, Other"</formula1>
    </dataValidation>
  </dataValidations>
  <hyperlinks>
    <hyperlink ref="B11" r:id="rId1" xr:uid="{DD4D5A39-A0DD-4DEC-84C5-B9B8B10B611C}"/>
  </hyperlinks>
  <pageMargins left="0.86458333333333304" right="0.69791666666666696" top="0.75" bottom="0.75" header="0.3" footer="0.3"/>
  <pageSetup scale="3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Check Box 4">
              <controlPr defaultSize="0" autoFill="0" autoLine="0" autoPict="0">
                <anchor moveWithCells="1">
                  <from>
                    <xdr:col>0</xdr:col>
                    <xdr:colOff>447675</xdr:colOff>
                    <xdr:row>158</xdr:row>
                    <xdr:rowOff>66675</xdr:rowOff>
                  </from>
                  <to>
                    <xdr:col>1</xdr:col>
                    <xdr:colOff>400050</xdr:colOff>
                    <xdr:row>160</xdr:row>
                    <xdr:rowOff>133350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2C6D7BF2-A4DA-48DF-B51C-7898B7813366}">
          <x14:formula1>
            <xm:f>Dropdowns!$A$2:$A$56</xm:f>
          </x14:formula1>
          <xm:sqref>E32:G32 E19:G19</xm:sqref>
        </x14:dataValidation>
        <x14:dataValidation type="list" allowBlank="1" showInputMessage="1" showErrorMessage="1" xr:uid="{BB878D6A-6246-4F78-BF3D-AFF6BA1D65A3}">
          <x14:formula1>
            <xm:f>Dropdowns!$F$2:$F$10</xm:f>
          </x14:formula1>
          <xm:sqref>E26</xm:sqref>
        </x14:dataValidation>
        <x14:dataValidation type="list" operator="greaterThan" allowBlank="1" showInputMessage="1" showErrorMessage="1" error="Make sure the info is a number" xr:uid="{AAF2A18F-5369-4FD8-B527-662895015111}">
          <x14:formula1>
            <xm:f>Dropdowns!$E$2:$E$22</xm:f>
          </x14:formula1>
          <xm:sqref>E55 E59</xm:sqref>
        </x14:dataValidation>
        <x14:dataValidation type="list" allowBlank="1" showInputMessage="1" showErrorMessage="1" xr:uid="{AAE10CBC-A9D5-4803-9ECB-5C014E2495C9}">
          <x14:formula1>
            <xm:f>Dropdowns!$G$2:$G$6</xm:f>
          </x14:formula1>
          <xm:sqref>C123:C134</xm:sqref>
        </x14:dataValidation>
        <x14:dataValidation type="list" allowBlank="1" showInputMessage="1" showErrorMessage="1" xr:uid="{7EE8FBD6-2D09-4F64-AA88-AF5B69ED342F}">
          <x14:formula1>
            <xm:f>Dropdowns!$B$2:$B$4</xm:f>
          </x14:formula1>
          <xm:sqref>E37:E39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M55"/>
  <sheetViews>
    <sheetView showGridLines="0" topLeftCell="A7" zoomScale="85" zoomScaleNormal="85" workbookViewId="0">
      <selection activeCell="D42" sqref="D42"/>
    </sheetView>
  </sheetViews>
  <sheetFormatPr defaultColWidth="8.85546875" defaultRowHeight="15"/>
  <cols>
    <col min="1" max="1" width="9.5703125" style="31" customWidth="1"/>
    <col min="2" max="2" width="11.140625" style="3" customWidth="1"/>
    <col min="3" max="3" width="33.140625" style="3" customWidth="1"/>
    <col min="4" max="4" width="30.7109375" style="3" customWidth="1"/>
    <col min="5" max="5" width="34.85546875" style="3" hidden="1" customWidth="1"/>
    <col min="6" max="6" width="62.140625" style="3" customWidth="1"/>
    <col min="7" max="7" width="11.85546875" style="3" customWidth="1"/>
    <col min="8" max="8" width="15" style="3" customWidth="1"/>
    <col min="9" max="9" width="13.85546875" style="3" customWidth="1"/>
    <col min="10" max="10" width="28.28515625" style="3" customWidth="1"/>
    <col min="11" max="11" width="14.140625" style="3" customWidth="1"/>
    <col min="12" max="12" width="17.28515625" style="3" customWidth="1"/>
    <col min="13" max="13" width="35.7109375" style="3" customWidth="1"/>
    <col min="14" max="16384" width="8.85546875" style="3"/>
  </cols>
  <sheetData>
    <row r="1" spans="1:12" ht="14.65" customHeight="1">
      <c r="A1" s="206" t="s">
        <v>37</v>
      </c>
      <c r="B1" s="207"/>
      <c r="C1" s="207"/>
      <c r="D1" s="207"/>
      <c r="E1" s="207"/>
      <c r="F1" s="207"/>
      <c r="G1" s="207"/>
      <c r="H1" s="207"/>
      <c r="I1" s="207"/>
      <c r="J1" s="207"/>
      <c r="K1" s="30"/>
      <c r="L1" s="30"/>
    </row>
    <row r="2" spans="1:12" ht="14.65" customHeight="1">
      <c r="A2" s="206"/>
      <c r="B2" s="207"/>
      <c r="C2" s="207"/>
      <c r="D2" s="207"/>
      <c r="E2" s="207"/>
      <c r="F2" s="207"/>
      <c r="G2" s="207"/>
      <c r="H2" s="207"/>
      <c r="I2" s="207"/>
      <c r="J2" s="207"/>
      <c r="K2" s="30"/>
      <c r="L2" s="30"/>
    </row>
    <row r="3" spans="1:12" ht="14.65" customHeight="1">
      <c r="A3" s="206"/>
      <c r="B3" s="207"/>
      <c r="C3" s="207"/>
      <c r="D3" s="207"/>
      <c r="E3" s="207"/>
      <c r="F3" s="207"/>
      <c r="G3" s="207"/>
      <c r="H3" s="207"/>
      <c r="I3" s="207"/>
      <c r="J3" s="207"/>
      <c r="K3" s="30"/>
      <c r="L3" s="30"/>
    </row>
    <row r="4" spans="1:12" s="67" customFormat="1" ht="14.45" customHeight="1">
      <c r="A4" s="144" t="s">
        <v>148</v>
      </c>
      <c r="B4" s="144"/>
      <c r="C4" s="144"/>
      <c r="D4" s="144"/>
      <c r="E4" s="144"/>
      <c r="F4" s="144"/>
      <c r="G4" s="144"/>
      <c r="H4" s="144"/>
      <c r="I4" s="144"/>
      <c r="J4" s="144"/>
      <c r="K4" s="30"/>
      <c r="L4" s="30"/>
    </row>
    <row r="5" spans="1:12" s="67" customFormat="1" ht="15" customHeight="1">
      <c r="A5" s="144"/>
      <c r="B5" s="144"/>
      <c r="C5" s="144"/>
      <c r="D5" s="144"/>
      <c r="E5" s="144"/>
      <c r="F5" s="144"/>
      <c r="G5" s="144"/>
      <c r="H5" s="144"/>
      <c r="I5" s="144"/>
      <c r="J5" s="144"/>
      <c r="K5" s="30"/>
      <c r="L5" s="30"/>
    </row>
    <row r="6" spans="1:12" s="67" customFormat="1" ht="15" customHeight="1">
      <c r="A6" s="144"/>
      <c r="B6" s="144"/>
      <c r="C6" s="144"/>
      <c r="D6" s="144"/>
      <c r="E6" s="144"/>
      <c r="F6" s="144"/>
      <c r="G6" s="144"/>
      <c r="H6" s="144"/>
      <c r="I6" s="144"/>
      <c r="J6" s="144"/>
      <c r="K6" s="30"/>
      <c r="L6" s="30"/>
    </row>
    <row r="7" spans="1:12" s="30" customFormat="1" ht="16.5" thickBot="1">
      <c r="A7" s="38"/>
      <c r="B7" s="42"/>
      <c r="C7" s="42"/>
      <c r="D7" s="42"/>
      <c r="E7" s="42"/>
      <c r="F7" s="42"/>
      <c r="G7" s="42"/>
      <c r="I7" s="70"/>
    </row>
    <row r="8" spans="1:12" s="63" customFormat="1" ht="16.5" customHeight="1">
      <c r="A8" s="32"/>
      <c r="B8" s="183" t="s">
        <v>400</v>
      </c>
      <c r="C8" s="183"/>
      <c r="D8" s="183"/>
      <c r="E8" s="183"/>
      <c r="F8" s="183"/>
      <c r="G8" s="184"/>
      <c r="H8" s="216"/>
      <c r="I8" s="219" t="str">
        <f>IF(H8="No","Please continue to Section 3",IF(H8="Yes","Please complete the table below",IF(H8="","")))</f>
        <v/>
      </c>
      <c r="J8" s="220"/>
    </row>
    <row r="9" spans="1:12" s="63" customFormat="1" ht="16.5" thickBot="1">
      <c r="A9" s="32"/>
      <c r="B9" s="183"/>
      <c r="C9" s="183"/>
      <c r="D9" s="183"/>
      <c r="E9" s="183"/>
      <c r="F9" s="183"/>
      <c r="G9" s="184"/>
      <c r="H9" s="217"/>
      <c r="I9" s="219"/>
      <c r="J9" s="220"/>
    </row>
    <row r="10" spans="1:12" s="11" customFormat="1" ht="15.6" customHeight="1">
      <c r="A10" s="32"/>
      <c r="B10" s="158" t="s">
        <v>832</v>
      </c>
      <c r="C10" s="158"/>
      <c r="D10" s="158"/>
      <c r="E10" s="158"/>
      <c r="F10" s="158"/>
      <c r="G10" s="158"/>
      <c r="H10" s="158"/>
      <c r="I10" s="158"/>
      <c r="J10" s="158"/>
      <c r="K10" s="86"/>
      <c r="L10" s="86"/>
    </row>
    <row r="11" spans="1:12" s="11" customFormat="1" ht="15.75">
      <c r="A11" s="32"/>
      <c r="B11" s="158"/>
      <c r="C11" s="158"/>
      <c r="D11" s="158"/>
      <c r="E11" s="158"/>
      <c r="F11" s="158"/>
      <c r="G11" s="158"/>
      <c r="H11" s="158"/>
      <c r="I11" s="158"/>
      <c r="J11" s="158"/>
      <c r="K11" s="86"/>
      <c r="L11" s="86"/>
    </row>
    <row r="12" spans="1:12" s="11" customFormat="1" ht="15.75">
      <c r="A12" s="32"/>
      <c r="B12" s="158"/>
      <c r="C12" s="158"/>
      <c r="D12" s="158"/>
      <c r="E12" s="158"/>
      <c r="F12" s="158"/>
      <c r="G12" s="158"/>
      <c r="H12" s="158"/>
      <c r="I12" s="158"/>
      <c r="J12" s="158"/>
      <c r="K12" s="86"/>
      <c r="L12" s="86"/>
    </row>
    <row r="13" spans="1:12" s="11" customFormat="1" ht="15.75">
      <c r="A13" s="32"/>
      <c r="B13" s="158"/>
      <c r="C13" s="158"/>
      <c r="D13" s="158"/>
      <c r="E13" s="158"/>
      <c r="F13" s="158"/>
      <c r="G13" s="158"/>
      <c r="H13" s="158"/>
      <c r="I13" s="158"/>
      <c r="J13" s="158"/>
      <c r="K13" s="86"/>
      <c r="L13" s="86"/>
    </row>
    <row r="14" spans="1:12" s="11" customFormat="1" ht="15.75">
      <c r="A14" s="32"/>
      <c r="B14" s="158"/>
      <c r="C14" s="158"/>
      <c r="D14" s="158"/>
      <c r="E14" s="158"/>
      <c r="F14" s="158"/>
      <c r="G14" s="158"/>
      <c r="H14" s="158"/>
      <c r="I14" s="158"/>
      <c r="J14" s="158"/>
      <c r="K14" s="86"/>
      <c r="L14" s="86"/>
    </row>
    <row r="15" spans="1:12" s="11" customFormat="1" ht="15.75">
      <c r="A15" s="32"/>
      <c r="B15" s="158"/>
      <c r="C15" s="158"/>
      <c r="D15" s="158"/>
      <c r="E15" s="158"/>
      <c r="F15" s="158"/>
      <c r="G15" s="158"/>
      <c r="H15" s="158"/>
      <c r="I15" s="158"/>
      <c r="J15" s="158"/>
      <c r="K15" s="86"/>
      <c r="L15" s="86"/>
    </row>
    <row r="16" spans="1:12" s="11" customFormat="1" ht="15.75">
      <c r="A16" s="32"/>
      <c r="B16" s="158"/>
      <c r="C16" s="158"/>
      <c r="D16" s="158"/>
      <c r="E16" s="158"/>
      <c r="F16" s="158"/>
      <c r="G16" s="158"/>
      <c r="H16" s="158"/>
      <c r="I16" s="158"/>
      <c r="J16" s="158"/>
      <c r="K16" s="86"/>
      <c r="L16" s="86"/>
    </row>
    <row r="17" spans="1:13" s="11" customFormat="1" ht="15.75">
      <c r="A17" s="32"/>
      <c r="B17" s="158"/>
      <c r="C17" s="158"/>
      <c r="D17" s="158"/>
      <c r="E17" s="158"/>
      <c r="F17" s="158"/>
      <c r="G17" s="158"/>
      <c r="H17" s="158"/>
      <c r="I17" s="158"/>
      <c r="J17" s="158"/>
      <c r="K17" s="86"/>
      <c r="L17" s="86"/>
    </row>
    <row r="18" spans="1:13" s="11" customFormat="1" ht="15.75">
      <c r="A18" s="32"/>
      <c r="B18" s="158"/>
      <c r="C18" s="158"/>
      <c r="D18" s="158"/>
      <c r="E18" s="158"/>
      <c r="F18" s="158"/>
      <c r="G18" s="158"/>
      <c r="H18" s="158"/>
      <c r="I18" s="158"/>
      <c r="J18" s="158"/>
      <c r="K18" s="86"/>
      <c r="L18" s="86"/>
    </row>
    <row r="19" spans="1:13" s="11" customFormat="1" ht="15.75">
      <c r="A19" s="32"/>
      <c r="B19" s="158"/>
      <c r="C19" s="158"/>
      <c r="D19" s="158"/>
      <c r="E19" s="158"/>
      <c r="F19" s="158"/>
      <c r="G19" s="158"/>
      <c r="H19" s="158"/>
      <c r="I19" s="158"/>
      <c r="J19" s="158"/>
      <c r="K19" s="86"/>
      <c r="L19" s="86"/>
    </row>
    <row r="20" spans="1:13" s="11" customFormat="1" ht="15.75">
      <c r="A20" s="32"/>
      <c r="B20" s="158"/>
      <c r="C20" s="158"/>
      <c r="D20" s="158"/>
      <c r="E20" s="158"/>
      <c r="F20" s="158"/>
      <c r="G20" s="158"/>
      <c r="H20" s="158"/>
      <c r="I20" s="158"/>
      <c r="J20" s="158"/>
      <c r="K20" s="86"/>
      <c r="L20" s="86"/>
    </row>
    <row r="21" spans="1:13" s="11" customFormat="1" ht="15.75">
      <c r="A21" s="32"/>
      <c r="B21" s="158"/>
      <c r="C21" s="158"/>
      <c r="D21" s="158"/>
      <c r="E21" s="158"/>
      <c r="F21" s="158"/>
      <c r="G21" s="158"/>
      <c r="H21" s="158"/>
      <c r="I21" s="158"/>
      <c r="J21" s="158"/>
      <c r="K21" s="86"/>
      <c r="L21" s="86"/>
    </row>
    <row r="22" spans="1:13" s="11" customFormat="1" ht="15.75">
      <c r="A22" s="32"/>
      <c r="B22" s="158"/>
      <c r="C22" s="158"/>
      <c r="D22" s="158"/>
      <c r="E22" s="158"/>
      <c r="F22" s="158"/>
      <c r="G22" s="158"/>
      <c r="H22" s="158"/>
      <c r="I22" s="158"/>
      <c r="J22" s="158"/>
      <c r="K22" s="86"/>
      <c r="L22" s="86"/>
    </row>
    <row r="23" spans="1:13" s="11" customFormat="1" ht="15.75">
      <c r="A23" s="32"/>
      <c r="B23" s="158"/>
      <c r="C23" s="158"/>
      <c r="D23" s="158"/>
      <c r="E23" s="158"/>
      <c r="F23" s="158"/>
      <c r="G23" s="158"/>
      <c r="H23" s="158"/>
      <c r="I23" s="158"/>
      <c r="J23" s="158"/>
      <c r="K23" s="86"/>
      <c r="L23" s="86"/>
    </row>
    <row r="24" spans="1:13" s="11" customFormat="1" ht="15.75">
      <c r="A24" s="32"/>
      <c r="B24" s="158"/>
      <c r="C24" s="158"/>
      <c r="D24" s="158"/>
      <c r="E24" s="158"/>
      <c r="F24" s="158"/>
      <c r="G24" s="158"/>
      <c r="H24" s="158"/>
      <c r="I24" s="158"/>
      <c r="J24" s="158"/>
      <c r="K24" s="86"/>
      <c r="L24" s="86"/>
    </row>
    <row r="25" spans="1:13" s="11" customFormat="1" ht="15.75">
      <c r="A25" s="32"/>
      <c r="B25" s="218" t="s">
        <v>439</v>
      </c>
      <c r="C25" s="218"/>
      <c r="D25" s="218"/>
      <c r="E25" s="218"/>
      <c r="F25" s="218"/>
      <c r="G25" s="104"/>
      <c r="H25" s="104"/>
      <c r="I25" s="104"/>
      <c r="J25" s="104"/>
      <c r="K25" s="104"/>
      <c r="L25" s="104"/>
    </row>
    <row r="26" spans="1:13" s="11" customFormat="1" ht="15.75">
      <c r="A26" s="32"/>
      <c r="B26" s="105"/>
      <c r="C26" s="113"/>
      <c r="D26" s="113"/>
      <c r="E26" s="113"/>
      <c r="F26" s="113"/>
      <c r="G26" s="113"/>
      <c r="H26" s="113"/>
      <c r="I26" s="113"/>
      <c r="J26" s="113"/>
      <c r="K26" s="113"/>
      <c r="L26" s="113"/>
    </row>
    <row r="27" spans="1:13" s="11" customFormat="1" ht="15.75">
      <c r="A27" s="32"/>
      <c r="B27" s="214" t="s">
        <v>829</v>
      </c>
      <c r="C27" s="214"/>
      <c r="D27" s="214"/>
      <c r="E27" s="214"/>
      <c r="F27" s="214"/>
      <c r="G27" s="113"/>
      <c r="H27" s="113"/>
      <c r="I27" s="113"/>
      <c r="J27" s="113"/>
      <c r="K27" s="113"/>
      <c r="L27" s="113"/>
    </row>
    <row r="28" spans="1:13" s="11" customFormat="1" ht="15.75">
      <c r="A28" s="32"/>
      <c r="B28" s="115"/>
      <c r="C28" s="113"/>
      <c r="D28" s="113"/>
      <c r="E28" s="113"/>
      <c r="F28" s="113"/>
      <c r="G28" s="113"/>
      <c r="H28" s="113"/>
      <c r="I28" s="113"/>
      <c r="J28" s="113"/>
      <c r="K28" s="113"/>
      <c r="L28" s="113"/>
    </row>
    <row r="29" spans="1:13" s="11" customFormat="1" ht="15.75">
      <c r="A29" s="32"/>
      <c r="B29" s="218" t="s">
        <v>830</v>
      </c>
      <c r="C29" s="218"/>
      <c r="D29" s="218"/>
      <c r="E29" s="113"/>
      <c r="F29" s="113"/>
      <c r="G29" s="113"/>
      <c r="H29" s="113"/>
      <c r="I29" s="113"/>
      <c r="J29" s="113"/>
      <c r="K29" s="113"/>
      <c r="L29" s="113"/>
    </row>
    <row r="30" spans="1:13" s="11" customFormat="1" ht="15.75">
      <c r="A30" s="32"/>
      <c r="B30" s="218" t="s">
        <v>831</v>
      </c>
      <c r="C30" s="218"/>
      <c r="D30" s="218"/>
      <c r="E30" s="218"/>
      <c r="F30" s="218"/>
      <c r="G30" s="113"/>
      <c r="H30" s="113"/>
      <c r="I30" s="113"/>
      <c r="J30" s="113"/>
      <c r="K30" s="113"/>
      <c r="L30" s="113"/>
    </row>
    <row r="31" spans="1:13" s="11" customFormat="1" ht="16.5" thickBot="1">
      <c r="A31" s="32"/>
      <c r="B31" s="125"/>
      <c r="C31" s="125"/>
      <c r="D31" s="125"/>
      <c r="E31" s="125"/>
      <c r="F31" s="125"/>
      <c r="G31" s="125"/>
      <c r="H31" s="125"/>
      <c r="I31" s="86"/>
      <c r="J31" s="86"/>
      <c r="K31" s="86"/>
      <c r="L31" s="86"/>
    </row>
    <row r="32" spans="1:13" s="64" customFormat="1" ht="15.75" customHeight="1">
      <c r="A32" s="73"/>
      <c r="B32" s="208" t="s">
        <v>421</v>
      </c>
      <c r="C32" s="209"/>
      <c r="D32" s="209"/>
      <c r="E32" s="209"/>
      <c r="F32" s="209"/>
      <c r="G32" s="209"/>
      <c r="H32" s="209"/>
      <c r="I32" s="209"/>
      <c r="J32" s="209"/>
      <c r="K32" s="209"/>
      <c r="L32" s="209"/>
      <c r="M32" s="210"/>
    </row>
    <row r="33" spans="1:13" s="64" customFormat="1" ht="16.5" customHeight="1" thickBot="1">
      <c r="A33" s="84"/>
      <c r="B33" s="211"/>
      <c r="C33" s="212"/>
      <c r="D33" s="212"/>
      <c r="E33" s="212"/>
      <c r="F33" s="212"/>
      <c r="G33" s="212"/>
      <c r="H33" s="212"/>
      <c r="I33" s="212"/>
      <c r="J33" s="212"/>
      <c r="K33" s="212"/>
      <c r="L33" s="212"/>
      <c r="M33" s="213"/>
    </row>
    <row r="34" spans="1:13" s="44" customFormat="1" ht="15.75">
      <c r="A34" s="73"/>
      <c r="B34" s="152" t="s">
        <v>125</v>
      </c>
      <c r="C34" s="152" t="s">
        <v>365</v>
      </c>
      <c r="D34" s="152" t="s">
        <v>367</v>
      </c>
      <c r="E34" s="152" t="s">
        <v>514</v>
      </c>
      <c r="F34" s="152" t="s">
        <v>727</v>
      </c>
      <c r="G34" s="152" t="s">
        <v>23</v>
      </c>
      <c r="H34" s="152" t="s">
        <v>1055</v>
      </c>
      <c r="I34" s="152" t="s">
        <v>38</v>
      </c>
      <c r="J34" s="152" t="s">
        <v>117</v>
      </c>
      <c r="K34" s="152" t="s">
        <v>102</v>
      </c>
      <c r="L34" s="152" t="s">
        <v>172</v>
      </c>
      <c r="M34" s="152" t="s">
        <v>1013</v>
      </c>
    </row>
    <row r="35" spans="1:13" s="44" customFormat="1" ht="15.75">
      <c r="A35" s="84"/>
      <c r="B35" s="169"/>
      <c r="C35" s="169"/>
      <c r="D35" s="169"/>
      <c r="E35" s="169"/>
      <c r="F35" s="169"/>
      <c r="G35" s="169"/>
      <c r="H35" s="169"/>
      <c r="I35" s="169"/>
      <c r="J35" s="169"/>
      <c r="K35" s="169"/>
      <c r="L35" s="169"/>
      <c r="M35" s="169"/>
    </row>
    <row r="36" spans="1:13" s="44" customFormat="1" ht="15.75">
      <c r="A36" s="90"/>
      <c r="B36" s="169"/>
      <c r="C36" s="169"/>
      <c r="D36" s="169"/>
      <c r="E36" s="169"/>
      <c r="F36" s="169"/>
      <c r="G36" s="169"/>
      <c r="H36" s="169"/>
      <c r="I36" s="169"/>
      <c r="J36" s="169"/>
      <c r="K36" s="169"/>
      <c r="L36" s="169"/>
      <c r="M36" s="169"/>
    </row>
    <row r="37" spans="1:13" s="44" customFormat="1" ht="15.75">
      <c r="A37" s="84"/>
      <c r="B37" s="169"/>
      <c r="C37" s="169"/>
      <c r="D37" s="169"/>
      <c r="E37" s="169"/>
      <c r="F37" s="169"/>
      <c r="G37" s="169"/>
      <c r="H37" s="169"/>
      <c r="I37" s="169"/>
      <c r="J37" s="169"/>
      <c r="K37" s="169"/>
      <c r="L37" s="169"/>
      <c r="M37" s="169"/>
    </row>
    <row r="38" spans="1:13" s="44" customFormat="1" ht="15.75">
      <c r="A38" s="84"/>
      <c r="B38" s="169"/>
      <c r="C38" s="169"/>
      <c r="D38" s="169"/>
      <c r="E38" s="169"/>
      <c r="F38" s="169"/>
      <c r="G38" s="169"/>
      <c r="H38" s="169"/>
      <c r="I38" s="169"/>
      <c r="J38" s="169"/>
      <c r="K38" s="169"/>
      <c r="L38" s="169"/>
      <c r="M38" s="169"/>
    </row>
    <row r="39" spans="1:13" s="44" customFormat="1" ht="15.75">
      <c r="A39" s="84"/>
      <c r="B39" s="169"/>
      <c r="C39" s="169"/>
      <c r="D39" s="169"/>
      <c r="E39" s="169"/>
      <c r="F39" s="169"/>
      <c r="G39" s="169"/>
      <c r="H39" s="169"/>
      <c r="I39" s="169"/>
      <c r="J39" s="169"/>
      <c r="K39" s="169"/>
      <c r="L39" s="169"/>
      <c r="M39" s="169"/>
    </row>
    <row r="40" spans="1:13" s="44" customFormat="1" ht="16.5" thickBot="1">
      <c r="A40" s="84"/>
      <c r="B40" s="153"/>
      <c r="C40" s="153"/>
      <c r="D40" s="153"/>
      <c r="E40" s="153"/>
      <c r="F40" s="153"/>
      <c r="G40" s="153"/>
      <c r="H40" s="153"/>
      <c r="I40" s="153"/>
      <c r="J40" s="153"/>
      <c r="K40" s="153"/>
      <c r="L40" s="153"/>
      <c r="M40" s="153"/>
    </row>
    <row r="41" spans="1:13" ht="16.5" thickBot="1">
      <c r="A41" s="73"/>
      <c r="B41" s="69">
        <v>1</v>
      </c>
      <c r="C41" s="58"/>
      <c r="D41" s="58"/>
      <c r="E41" s="69" t="str">
        <f t="shared" ref="E41:E50" si="0">_xlfn.CONCAT(C41," ",D41)</f>
        <v xml:space="preserve"> </v>
      </c>
      <c r="F41" s="108" t="str">
        <f>IFERROR(VLOOKUP(E41,'WF catch composition'!$C$2:$D$34,2,FALSE),"")</f>
        <v/>
      </c>
      <c r="G41" s="58"/>
      <c r="H41" s="79"/>
      <c r="I41" s="58"/>
      <c r="J41" s="58"/>
      <c r="K41" s="58"/>
      <c r="L41" s="58"/>
      <c r="M41" s="58"/>
    </row>
    <row r="42" spans="1:13" ht="16.5" thickBot="1">
      <c r="A42" s="73"/>
      <c r="B42" s="69">
        <v>2</v>
      </c>
      <c r="C42" s="58"/>
      <c r="D42" s="58"/>
      <c r="E42" s="69" t="str">
        <f t="shared" si="0"/>
        <v xml:space="preserve"> </v>
      </c>
      <c r="F42" s="108" t="str">
        <f>IFERROR(VLOOKUP(E42,'WF catch composition'!$C$2:$D$34,2,FALSE),"")</f>
        <v/>
      </c>
      <c r="G42" s="58"/>
      <c r="H42" s="79"/>
      <c r="I42" s="58"/>
      <c r="J42" s="58"/>
      <c r="K42" s="58"/>
      <c r="L42" s="77"/>
      <c r="M42" s="123"/>
    </row>
    <row r="43" spans="1:13" ht="16.5" thickBot="1">
      <c r="A43" s="73"/>
      <c r="B43" s="69">
        <v>3</v>
      </c>
      <c r="C43" s="58"/>
      <c r="D43" s="58"/>
      <c r="E43" s="69" t="str">
        <f t="shared" si="0"/>
        <v xml:space="preserve"> </v>
      </c>
      <c r="F43" s="108" t="str">
        <f>IFERROR(VLOOKUP(E43,'WF catch composition'!$C$2:$D$34,2,FALSE),"")</f>
        <v/>
      </c>
      <c r="G43" s="58"/>
      <c r="H43" s="79"/>
      <c r="I43" s="58"/>
      <c r="J43" s="58"/>
      <c r="K43" s="58"/>
      <c r="L43" s="77"/>
      <c r="M43" s="123"/>
    </row>
    <row r="44" spans="1:13" ht="16.5" thickBot="1">
      <c r="A44" s="73"/>
      <c r="B44" s="69">
        <v>4</v>
      </c>
      <c r="C44" s="58"/>
      <c r="D44" s="58"/>
      <c r="E44" s="69" t="str">
        <f t="shared" si="0"/>
        <v xml:space="preserve"> </v>
      </c>
      <c r="F44" s="108" t="str">
        <f>IFERROR(VLOOKUP(E44,'WF catch composition'!$C$2:$D$34,2,FALSE),"")</f>
        <v/>
      </c>
      <c r="G44" s="58"/>
      <c r="H44" s="79"/>
      <c r="I44" s="58"/>
      <c r="J44" s="58"/>
      <c r="K44" s="58"/>
      <c r="L44" s="77"/>
      <c r="M44" s="123"/>
    </row>
    <row r="45" spans="1:13" ht="16.5" thickBot="1">
      <c r="A45" s="73"/>
      <c r="B45" s="69">
        <v>5</v>
      </c>
      <c r="C45" s="58"/>
      <c r="D45" s="58"/>
      <c r="E45" s="69" t="str">
        <f t="shared" si="0"/>
        <v xml:space="preserve"> </v>
      </c>
      <c r="F45" s="108" t="str">
        <f>IFERROR(VLOOKUP(E45,'WF catch composition'!$C$2:$D$34,2,FALSE),"")</f>
        <v/>
      </c>
      <c r="G45" s="58"/>
      <c r="H45" s="79"/>
      <c r="I45" s="58"/>
      <c r="J45" s="58"/>
      <c r="K45" s="58"/>
      <c r="L45" s="77"/>
      <c r="M45" s="123"/>
    </row>
    <row r="46" spans="1:13" ht="16.5" thickBot="1">
      <c r="A46" s="73"/>
      <c r="B46" s="69">
        <v>6</v>
      </c>
      <c r="C46" s="58"/>
      <c r="D46" s="58"/>
      <c r="E46" s="69" t="str">
        <f t="shared" si="0"/>
        <v xml:space="preserve"> </v>
      </c>
      <c r="F46" s="108" t="str">
        <f>IFERROR(VLOOKUP(E46,'WF catch composition'!$C$2:$D$34,2,FALSE),"")</f>
        <v/>
      </c>
      <c r="G46" s="58"/>
      <c r="H46" s="79"/>
      <c r="I46" s="58"/>
      <c r="J46" s="58"/>
      <c r="K46" s="58"/>
      <c r="L46" s="77"/>
      <c r="M46" s="123"/>
    </row>
    <row r="47" spans="1:13" ht="16.5" thickBot="1">
      <c r="A47" s="73"/>
      <c r="B47" s="69">
        <v>7</v>
      </c>
      <c r="C47" s="58"/>
      <c r="D47" s="58"/>
      <c r="E47" s="69" t="str">
        <f t="shared" si="0"/>
        <v xml:space="preserve"> </v>
      </c>
      <c r="F47" s="108" t="str">
        <f>IFERROR(VLOOKUP(E47,'WF catch composition'!$C$2:$D$34,2,FALSE),"")</f>
        <v/>
      </c>
      <c r="G47" s="58"/>
      <c r="H47" s="79"/>
      <c r="I47" s="58"/>
      <c r="J47" s="58"/>
      <c r="K47" s="58"/>
      <c r="L47" s="77"/>
      <c r="M47" s="123"/>
    </row>
    <row r="48" spans="1:13" ht="16.5" thickBot="1">
      <c r="A48" s="73"/>
      <c r="B48" s="69">
        <v>8</v>
      </c>
      <c r="C48" s="58"/>
      <c r="D48" s="58"/>
      <c r="E48" s="69" t="str">
        <f t="shared" si="0"/>
        <v xml:space="preserve"> </v>
      </c>
      <c r="F48" s="108" t="str">
        <f>IFERROR(VLOOKUP(E48,'WF catch composition'!$C$2:$D$34,2,FALSE),"")</f>
        <v/>
      </c>
      <c r="G48" s="58"/>
      <c r="H48" s="79"/>
      <c r="I48" s="58"/>
      <c r="J48" s="58"/>
      <c r="K48" s="58"/>
      <c r="L48" s="77"/>
      <c r="M48" s="123"/>
    </row>
    <row r="49" spans="1:13" ht="16.5" thickBot="1">
      <c r="A49" s="73"/>
      <c r="B49" s="69">
        <v>9</v>
      </c>
      <c r="C49" s="58"/>
      <c r="D49" s="58"/>
      <c r="E49" s="69" t="str">
        <f t="shared" si="0"/>
        <v xml:space="preserve"> </v>
      </c>
      <c r="F49" s="108" t="str">
        <f>IFERROR(VLOOKUP(E49,'WF catch composition'!$C$2:$D$34,2,FALSE),"")</f>
        <v/>
      </c>
      <c r="G49" s="58"/>
      <c r="H49" s="79"/>
      <c r="I49" s="58"/>
      <c r="J49" s="58"/>
      <c r="K49" s="58"/>
      <c r="L49" s="77"/>
      <c r="M49" s="123"/>
    </row>
    <row r="50" spans="1:13" ht="16.5" thickBot="1">
      <c r="A50" s="73"/>
      <c r="B50" s="69">
        <v>10</v>
      </c>
      <c r="C50" s="58"/>
      <c r="D50" s="58"/>
      <c r="E50" s="69" t="str">
        <f t="shared" si="0"/>
        <v xml:space="preserve"> </v>
      </c>
      <c r="F50" s="108" t="str">
        <f>IFERROR(VLOOKUP(E50,'WF catch composition'!$C$2:$D$34,2,FALSE),"")</f>
        <v/>
      </c>
      <c r="G50" s="58"/>
      <c r="H50" s="79"/>
      <c r="I50" s="58"/>
      <c r="J50" s="58"/>
      <c r="K50" s="58"/>
      <c r="L50" s="77"/>
      <c r="M50" s="123"/>
    </row>
    <row r="51" spans="1:13" ht="15.75" customHeight="1">
      <c r="A51" s="73"/>
      <c r="B51" s="215" t="s">
        <v>366</v>
      </c>
      <c r="C51" s="215"/>
      <c r="D51" s="215"/>
      <c r="E51" s="215"/>
      <c r="F51" s="215"/>
      <c r="G51" s="215"/>
      <c r="H51" s="215"/>
      <c r="I51" s="215"/>
      <c r="J51" s="215"/>
      <c r="K51" s="215"/>
      <c r="L51" s="215"/>
      <c r="M51" s="215"/>
    </row>
    <row r="52" spans="1:13" ht="15.75">
      <c r="A52" s="73"/>
      <c r="B52" s="154"/>
      <c r="C52" s="154"/>
      <c r="D52" s="154"/>
      <c r="E52" s="154"/>
      <c r="F52" s="154"/>
      <c r="G52" s="154"/>
      <c r="H52" s="154"/>
      <c r="I52" s="154"/>
      <c r="J52" s="154"/>
      <c r="K52" s="154"/>
      <c r="L52" s="154"/>
      <c r="M52" s="154"/>
    </row>
    <row r="53" spans="1:13" ht="15.75">
      <c r="A53" s="73"/>
      <c r="B53" s="154"/>
      <c r="C53" s="154"/>
      <c r="D53" s="154"/>
      <c r="E53" s="154"/>
      <c r="F53" s="154"/>
      <c r="G53" s="154"/>
      <c r="H53" s="154"/>
      <c r="I53" s="154"/>
      <c r="J53" s="154"/>
      <c r="K53" s="154"/>
      <c r="L53" s="154"/>
      <c r="M53" s="154"/>
    </row>
    <row r="54" spans="1:13" s="102" customFormat="1" ht="15.75">
      <c r="A54" s="100"/>
      <c r="B54" s="101"/>
      <c r="C54" s="101"/>
      <c r="D54" s="101"/>
      <c r="E54" s="101"/>
      <c r="F54" s="101"/>
      <c r="G54" s="101"/>
      <c r="H54" s="101"/>
      <c r="I54" s="101"/>
      <c r="J54" s="101"/>
      <c r="K54" s="101"/>
      <c r="L54" s="101"/>
    </row>
    <row r="55" spans="1:13" s="25" customFormat="1" ht="15.75">
      <c r="A55" s="80"/>
      <c r="B55" s="179" t="s">
        <v>119</v>
      </c>
      <c r="C55" s="179"/>
      <c r="D55" s="179"/>
      <c r="E55" s="179"/>
      <c r="F55" s="179"/>
      <c r="G55" s="179"/>
      <c r="H55" s="179"/>
      <c r="I55" s="179"/>
      <c r="J55" s="179"/>
      <c r="K55" s="179"/>
      <c r="L55" s="179"/>
      <c r="M55" s="179"/>
    </row>
  </sheetData>
  <sheetProtection algorithmName="SHA-512" hashValue="hVdKfaVIqssgr5NJGSZSIiUM+yCoSCtj/H1ZZZf6CtkdXXuBBr+aYI/p7jAKBsBkZFm1DMUb7uKt8aCETlIngg==" saltValue="zEIFK4hC8j4XOHP6OUYR+Q==" spinCount="100000" sheet="1" insertRows="0"/>
  <mergeCells count="25">
    <mergeCell ref="B55:M55"/>
    <mergeCell ref="B51:M53"/>
    <mergeCell ref="H8:H9"/>
    <mergeCell ref="F34:F40"/>
    <mergeCell ref="E34:E40"/>
    <mergeCell ref="B10:J24"/>
    <mergeCell ref="B30:F30"/>
    <mergeCell ref="B8:G9"/>
    <mergeCell ref="I8:J9"/>
    <mergeCell ref="B29:D29"/>
    <mergeCell ref="B25:F25"/>
    <mergeCell ref="A1:J3"/>
    <mergeCell ref="A4:J6"/>
    <mergeCell ref="M34:M40"/>
    <mergeCell ref="B32:M33"/>
    <mergeCell ref="L34:L40"/>
    <mergeCell ref="I34:I40"/>
    <mergeCell ref="J34:J40"/>
    <mergeCell ref="K34:K40"/>
    <mergeCell ref="H34:H40"/>
    <mergeCell ref="B34:B40"/>
    <mergeCell ref="C34:C40"/>
    <mergeCell ref="D34:D40"/>
    <mergeCell ref="G34:G40"/>
    <mergeCell ref="B27:F27"/>
  </mergeCells>
  <dataValidations count="4">
    <dataValidation type="list" allowBlank="1" showInputMessage="1" showErrorMessage="1" sqref="I41:I50" xr:uid="{093F1FA1-8F6E-461A-A069-778A4017F51C}">
      <formula1>"Own fleet, Subcontracted fleet, Both"</formula1>
    </dataValidation>
    <dataValidation type="list" allowBlank="1" showInputMessage="1" showErrorMessage="1" sqref="C41:C50" xr:uid="{F78558E3-8A19-4B8F-993D-0DCA3A3D063C}">
      <formula1>wf_species</formula1>
    </dataValidation>
    <dataValidation type="list" allowBlank="1" showInputMessage="1" showErrorMessage="1" sqref="H8" xr:uid="{5A67F0B4-B668-4A96-BC2A-3B7E5258D390}">
      <formula1>"Yes, No"</formula1>
    </dataValidation>
    <dataValidation type="list" allowBlank="1" showInputMessage="1" showErrorMessage="1" sqref="D41:D50" xr:uid="{FFD6839F-E87F-4DFB-B940-2B6EC653CC70}">
      <formula1>INDIRECT(VLOOKUP(C41,wf_species_lookup,2,0)&amp;"list")</formula1>
    </dataValidation>
  </dataValidations>
  <hyperlinks>
    <hyperlink ref="B25" r:id="rId1" xr:uid="{64689426-46DB-4843-914B-27B17718EA5E}"/>
    <hyperlink ref="B29" r:id="rId2" xr:uid="{8D3D0E83-717B-4A79-A85A-503CB93D05A0}"/>
    <hyperlink ref="B30" r:id="rId3" xr:uid="{F62014AA-801E-4E36-B9BC-E72D12D92C09}"/>
  </hyperlinks>
  <pageMargins left="0.7" right="0.7" top="0.75" bottom="0.75" header="0.3" footer="0.3"/>
  <pageSetup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E2F821ED-3670-40AA-A6B9-87B89235FB54}">
          <x14:formula1>
            <xm:f>Dropdowns!$C$2:$C$6</xm:f>
          </x14:formula1>
          <xm:sqref>K41:K50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L49"/>
  <sheetViews>
    <sheetView showGridLines="0" topLeftCell="A4" zoomScale="85" zoomScaleNormal="85" workbookViewId="0">
      <selection activeCell="G34" sqref="G34"/>
    </sheetView>
  </sheetViews>
  <sheetFormatPr defaultColWidth="8.85546875" defaultRowHeight="15"/>
  <cols>
    <col min="1" max="1" width="9.5703125" style="31" bestFit="1" customWidth="1"/>
    <col min="2" max="2" width="11.140625" style="3" customWidth="1"/>
    <col min="3" max="3" width="47" style="3" customWidth="1"/>
    <col min="4" max="4" width="36" style="3" bestFit="1" customWidth="1"/>
    <col min="5" max="5" width="23.7109375" style="3" customWidth="1"/>
    <col min="6" max="6" width="21" style="3" customWidth="1"/>
    <col min="7" max="7" width="19.28515625" style="3" customWidth="1"/>
    <col min="8" max="8" width="42.85546875" style="3" customWidth="1"/>
    <col min="9" max="16384" width="8.85546875" style="3"/>
  </cols>
  <sheetData>
    <row r="1" spans="1:10" ht="14.65" customHeight="1">
      <c r="A1" s="206" t="s">
        <v>39</v>
      </c>
      <c r="B1" s="207"/>
      <c r="C1" s="207"/>
      <c r="D1" s="207"/>
      <c r="E1" s="207"/>
      <c r="F1" s="207"/>
      <c r="G1" s="207"/>
      <c r="H1" s="207"/>
    </row>
    <row r="2" spans="1:10" ht="14.45" customHeight="1">
      <c r="A2" s="206"/>
      <c r="B2" s="207"/>
      <c r="C2" s="207"/>
      <c r="D2" s="207"/>
      <c r="E2" s="207"/>
      <c r="F2" s="207"/>
      <c r="G2" s="207"/>
      <c r="H2" s="207"/>
    </row>
    <row r="3" spans="1:10" ht="14.65" customHeight="1">
      <c r="A3" s="206"/>
      <c r="B3" s="207"/>
      <c r="C3" s="207"/>
      <c r="D3" s="207"/>
      <c r="E3" s="207"/>
      <c r="F3" s="207"/>
      <c r="G3" s="207"/>
      <c r="H3" s="207"/>
    </row>
    <row r="4" spans="1:10" s="67" customFormat="1" ht="14.45" customHeight="1">
      <c r="A4" s="144" t="s">
        <v>149</v>
      </c>
      <c r="B4" s="144"/>
      <c r="C4" s="144"/>
      <c r="D4" s="144"/>
      <c r="E4" s="144"/>
      <c r="F4" s="144"/>
      <c r="G4" s="144"/>
      <c r="H4" s="144"/>
    </row>
    <row r="5" spans="1:10" s="67" customFormat="1" ht="14.45" customHeight="1">
      <c r="A5" s="144"/>
      <c r="B5" s="144"/>
      <c r="C5" s="144"/>
      <c r="D5" s="144"/>
      <c r="E5" s="144"/>
      <c r="F5" s="144"/>
      <c r="G5" s="144"/>
      <c r="H5" s="144"/>
    </row>
    <row r="6" spans="1:10" s="67" customFormat="1" ht="14.45" customHeight="1">
      <c r="A6" s="144"/>
      <c r="B6" s="144"/>
      <c r="C6" s="144"/>
      <c r="D6" s="144"/>
      <c r="E6" s="144"/>
      <c r="F6" s="144"/>
      <c r="G6" s="144"/>
      <c r="H6" s="144"/>
    </row>
    <row r="7" spans="1:10" s="30" customFormat="1" ht="16.5" thickBot="1">
      <c r="A7" s="38"/>
      <c r="B7" s="42"/>
      <c r="C7" s="42"/>
      <c r="D7" s="42"/>
      <c r="E7" s="42"/>
      <c r="F7" s="42"/>
    </row>
    <row r="8" spans="1:10" s="63" customFormat="1" ht="16.149999999999999" customHeight="1">
      <c r="A8" s="32"/>
      <c r="B8" s="183" t="s">
        <v>401</v>
      </c>
      <c r="C8" s="183"/>
      <c r="D8" s="183"/>
      <c r="E8" s="183"/>
      <c r="F8" s="184"/>
      <c r="G8" s="216"/>
      <c r="H8" s="221" t="str">
        <f>IF(G8="No","Please continue to Section 4",IF(G8="Yes","Please complete the table below",IF(G8="","")))</f>
        <v/>
      </c>
      <c r="I8" s="49"/>
      <c r="J8" s="49"/>
    </row>
    <row r="9" spans="1:10" s="63" customFormat="1" ht="16.149999999999999" customHeight="1">
      <c r="A9" s="32"/>
      <c r="B9" s="183"/>
      <c r="C9" s="183"/>
      <c r="D9" s="183"/>
      <c r="E9" s="183"/>
      <c r="F9" s="184"/>
      <c r="G9" s="227"/>
      <c r="H9" s="221"/>
      <c r="I9" s="49"/>
      <c r="J9" s="49"/>
    </row>
    <row r="10" spans="1:10" s="63" customFormat="1" ht="16.5" thickBot="1">
      <c r="A10" s="32"/>
      <c r="B10" s="183"/>
      <c r="C10" s="183"/>
      <c r="D10" s="183"/>
      <c r="E10" s="183"/>
      <c r="F10" s="184"/>
      <c r="G10" s="217"/>
      <c r="H10" s="221"/>
      <c r="I10" s="49"/>
      <c r="J10" s="49"/>
    </row>
    <row r="11" spans="1:10" s="63" customFormat="1" ht="15.75">
      <c r="A11" s="32"/>
      <c r="B11" s="32"/>
      <c r="C11" s="32"/>
      <c r="D11" s="32"/>
      <c r="E11" s="32"/>
      <c r="F11" s="13"/>
      <c r="G11" s="127"/>
      <c r="H11" s="127"/>
      <c r="I11" s="127"/>
      <c r="J11" s="49"/>
    </row>
    <row r="12" spans="1:10" ht="15.75" customHeight="1">
      <c r="B12" s="222" t="s">
        <v>833</v>
      </c>
      <c r="C12" s="222"/>
      <c r="D12" s="222"/>
      <c r="E12" s="222"/>
      <c r="F12" s="222"/>
      <c r="G12" s="222"/>
      <c r="H12" s="222"/>
    </row>
    <row r="13" spans="1:10" s="63" customFormat="1" ht="15.6" customHeight="1">
      <c r="A13" s="32"/>
      <c r="B13" s="222"/>
      <c r="C13" s="222"/>
      <c r="D13" s="222"/>
      <c r="E13" s="222"/>
      <c r="F13" s="222"/>
      <c r="G13" s="222"/>
      <c r="H13" s="222"/>
    </row>
    <row r="14" spans="1:10" s="63" customFormat="1" ht="15.75">
      <c r="A14" s="32"/>
      <c r="B14" s="222"/>
      <c r="C14" s="222"/>
      <c r="D14" s="222"/>
      <c r="E14" s="222"/>
      <c r="F14" s="222"/>
      <c r="G14" s="222"/>
      <c r="H14" s="222"/>
    </row>
    <row r="15" spans="1:10" s="63" customFormat="1" ht="15.75">
      <c r="A15" s="32"/>
      <c r="B15" s="222"/>
      <c r="C15" s="222"/>
      <c r="D15" s="222"/>
      <c r="E15" s="222"/>
      <c r="F15" s="222"/>
      <c r="G15" s="222"/>
      <c r="H15" s="222"/>
    </row>
    <row r="16" spans="1:10" s="63" customFormat="1" ht="15.75">
      <c r="A16" s="32"/>
      <c r="B16" s="222"/>
      <c r="C16" s="222"/>
      <c r="D16" s="222"/>
      <c r="E16" s="222"/>
      <c r="F16" s="222"/>
      <c r="G16" s="222"/>
      <c r="H16" s="222"/>
    </row>
    <row r="17" spans="1:12" s="63" customFormat="1" ht="15.75">
      <c r="A17" s="32"/>
      <c r="B17" s="222"/>
      <c r="C17" s="222"/>
      <c r="D17" s="222"/>
      <c r="E17" s="222"/>
      <c r="F17" s="222"/>
      <c r="G17" s="222"/>
      <c r="H17" s="222"/>
    </row>
    <row r="18" spans="1:12" s="63" customFormat="1" ht="15.75">
      <c r="A18" s="32"/>
      <c r="B18" s="222"/>
      <c r="C18" s="222"/>
      <c r="D18" s="222"/>
      <c r="E18" s="222"/>
      <c r="F18" s="222"/>
      <c r="G18" s="222"/>
      <c r="H18" s="222"/>
    </row>
    <row r="19" spans="1:12" s="63" customFormat="1" ht="15.75">
      <c r="A19" s="32"/>
      <c r="B19" s="126"/>
      <c r="C19" s="126"/>
      <c r="D19" s="126"/>
      <c r="E19" s="126"/>
      <c r="F19" s="126"/>
      <c r="G19" s="126"/>
    </row>
    <row r="20" spans="1:12" s="63" customFormat="1" ht="15.75">
      <c r="A20" s="32"/>
      <c r="B20" s="228" t="s">
        <v>163</v>
      </c>
      <c r="C20" s="228"/>
      <c r="D20" s="228"/>
      <c r="E20" s="228"/>
      <c r="F20" s="62"/>
      <c r="G20" s="62"/>
    </row>
    <row r="21" spans="1:12" s="63" customFormat="1" ht="15.75">
      <c r="A21" s="32"/>
      <c r="B21" s="114"/>
      <c r="C21" s="114"/>
      <c r="D21" s="114"/>
      <c r="E21" s="114"/>
      <c r="F21" s="113"/>
      <c r="G21" s="113"/>
    </row>
    <row r="22" spans="1:12" s="11" customFormat="1" ht="15.75">
      <c r="A22" s="32"/>
      <c r="B22" s="115" t="s">
        <v>829</v>
      </c>
      <c r="C22" s="113"/>
      <c r="D22" s="113"/>
      <c r="E22" s="113"/>
      <c r="F22" s="113"/>
      <c r="G22" s="113"/>
      <c r="H22" s="113"/>
      <c r="I22" s="113"/>
      <c r="J22" s="113"/>
      <c r="K22" s="113"/>
      <c r="L22" s="113"/>
    </row>
    <row r="23" spans="1:12" s="11" customFormat="1" ht="15.75">
      <c r="A23" s="32"/>
      <c r="B23" s="115"/>
      <c r="C23" s="113"/>
      <c r="D23" s="113"/>
      <c r="E23" s="113"/>
      <c r="F23" s="113"/>
      <c r="G23" s="113"/>
      <c r="H23" s="113"/>
      <c r="I23" s="113"/>
      <c r="J23" s="113"/>
      <c r="K23" s="113"/>
      <c r="L23" s="113"/>
    </row>
    <row r="24" spans="1:12" s="11" customFormat="1" ht="15.75">
      <c r="A24" s="32"/>
      <c r="B24" s="218" t="s">
        <v>830</v>
      </c>
      <c r="C24" s="218"/>
      <c r="D24" s="113"/>
      <c r="E24" s="113"/>
      <c r="F24" s="113"/>
      <c r="G24" s="113"/>
      <c r="H24" s="113"/>
      <c r="I24" s="113"/>
      <c r="J24" s="113"/>
      <c r="K24" s="113"/>
      <c r="L24" s="113"/>
    </row>
    <row r="25" spans="1:12" s="11" customFormat="1" ht="15.75">
      <c r="A25" s="32"/>
      <c r="B25" s="218" t="s">
        <v>831</v>
      </c>
      <c r="C25" s="218"/>
      <c r="D25" s="218"/>
      <c r="E25" s="218"/>
      <c r="F25" s="113"/>
      <c r="G25" s="113"/>
      <c r="H25" s="113"/>
      <c r="I25" s="113"/>
      <c r="J25" s="113"/>
      <c r="K25" s="113"/>
      <c r="L25" s="113"/>
    </row>
    <row r="26" spans="1:12" s="63" customFormat="1" ht="15.6" customHeight="1">
      <c r="A26" s="32"/>
      <c r="B26" s="116"/>
      <c r="C26" s="116"/>
      <c r="D26" s="116"/>
      <c r="E26" s="116"/>
      <c r="F26" s="116"/>
      <c r="G26" s="116"/>
    </row>
    <row r="27" spans="1:12" ht="15.75" customHeight="1">
      <c r="A27" s="32"/>
      <c r="B27" s="223" t="s">
        <v>128</v>
      </c>
      <c r="C27" s="224"/>
      <c r="D27" s="224"/>
      <c r="E27" s="224"/>
      <c r="F27" s="224"/>
      <c r="G27" s="224"/>
      <c r="H27" s="224"/>
    </row>
    <row r="28" spans="1:12" ht="16.5" customHeight="1" thickBot="1">
      <c r="A28" s="32"/>
      <c r="B28" s="225"/>
      <c r="C28" s="226"/>
      <c r="D28" s="226"/>
      <c r="E28" s="226"/>
      <c r="F28" s="226"/>
      <c r="G28" s="226"/>
      <c r="H28" s="226"/>
    </row>
    <row r="29" spans="1:12" s="43" customFormat="1" ht="15.75">
      <c r="A29" s="32"/>
      <c r="B29" s="152" t="s">
        <v>125</v>
      </c>
      <c r="C29" s="152" t="s">
        <v>175</v>
      </c>
      <c r="D29" s="152" t="s">
        <v>367</v>
      </c>
      <c r="E29" s="152" t="s">
        <v>625</v>
      </c>
      <c r="F29" s="152" t="s">
        <v>1055</v>
      </c>
      <c r="G29" s="152" t="s">
        <v>402</v>
      </c>
      <c r="H29" s="152" t="s">
        <v>1013</v>
      </c>
    </row>
    <row r="30" spans="1:12" s="43" customFormat="1" ht="15.75">
      <c r="A30" s="32"/>
      <c r="B30" s="169"/>
      <c r="C30" s="169"/>
      <c r="D30" s="169"/>
      <c r="E30" s="169"/>
      <c r="F30" s="169"/>
      <c r="G30" s="169"/>
      <c r="H30" s="169"/>
    </row>
    <row r="31" spans="1:12" s="43" customFormat="1" ht="15.75">
      <c r="A31" s="32"/>
      <c r="B31" s="169"/>
      <c r="C31" s="169"/>
      <c r="D31" s="169"/>
      <c r="E31" s="169"/>
      <c r="F31" s="169"/>
      <c r="G31" s="169"/>
      <c r="H31" s="169"/>
    </row>
    <row r="32" spans="1:12" s="43" customFormat="1" ht="15.75">
      <c r="A32" s="32"/>
      <c r="B32" s="169"/>
      <c r="C32" s="169"/>
      <c r="D32" s="169"/>
      <c r="E32" s="169"/>
      <c r="F32" s="169"/>
      <c r="G32" s="169"/>
      <c r="H32" s="169"/>
    </row>
    <row r="33" spans="1:8" s="43" customFormat="1" ht="16.5" thickBot="1">
      <c r="A33" s="32"/>
      <c r="B33" s="153"/>
      <c r="C33" s="153"/>
      <c r="D33" s="153"/>
      <c r="E33" s="153"/>
      <c r="F33" s="153"/>
      <c r="G33" s="153"/>
      <c r="H33" s="153"/>
    </row>
    <row r="34" spans="1:8" ht="16.5" thickBot="1">
      <c r="A34" s="32"/>
      <c r="B34" s="58">
        <v>1</v>
      </c>
      <c r="C34" s="58"/>
      <c r="D34" s="58"/>
      <c r="E34" s="58"/>
      <c r="F34" s="89"/>
      <c r="G34" s="83"/>
      <c r="H34" s="124"/>
    </row>
    <row r="35" spans="1:8" ht="16.5" thickBot="1">
      <c r="A35" s="32"/>
      <c r="B35" s="58">
        <v>2</v>
      </c>
      <c r="C35" s="58"/>
      <c r="D35" s="58"/>
      <c r="E35" s="58"/>
      <c r="F35" s="89"/>
      <c r="G35" s="83"/>
      <c r="H35" s="124"/>
    </row>
    <row r="36" spans="1:8" ht="16.5" thickBot="1">
      <c r="A36" s="32"/>
      <c r="B36" s="58">
        <v>3</v>
      </c>
      <c r="C36" s="58"/>
      <c r="D36" s="58"/>
      <c r="E36" s="58"/>
      <c r="F36" s="89"/>
      <c r="G36" s="83"/>
      <c r="H36" s="124"/>
    </row>
    <row r="37" spans="1:8" ht="16.5" thickBot="1">
      <c r="A37" s="32"/>
      <c r="B37" s="58">
        <v>4</v>
      </c>
      <c r="C37" s="58"/>
      <c r="D37" s="58"/>
      <c r="E37" s="58"/>
      <c r="F37" s="89"/>
      <c r="G37" s="83"/>
      <c r="H37" s="124"/>
    </row>
    <row r="38" spans="1:8" ht="16.5" thickBot="1">
      <c r="A38" s="32"/>
      <c r="B38" s="58">
        <v>5</v>
      </c>
      <c r="C38" s="58"/>
      <c r="D38" s="58"/>
      <c r="E38" s="58"/>
      <c r="F38" s="89"/>
      <c r="G38" s="83"/>
      <c r="H38" s="124"/>
    </row>
    <row r="39" spans="1:8" ht="16.5" thickBot="1">
      <c r="A39" s="32"/>
      <c r="B39" s="58">
        <v>6</v>
      </c>
      <c r="C39" s="58"/>
      <c r="D39" s="58"/>
      <c r="E39" s="58"/>
      <c r="F39" s="89"/>
      <c r="G39" s="83"/>
      <c r="H39" s="124"/>
    </row>
    <row r="40" spans="1:8" ht="16.5" thickBot="1">
      <c r="A40" s="32"/>
      <c r="B40" s="58">
        <v>7</v>
      </c>
      <c r="C40" s="58"/>
      <c r="D40" s="58"/>
      <c r="E40" s="58"/>
      <c r="F40" s="89"/>
      <c r="G40" s="83"/>
      <c r="H40" s="124"/>
    </row>
    <row r="41" spans="1:8" ht="16.5" thickBot="1">
      <c r="A41" s="32"/>
      <c r="B41" s="58">
        <v>8</v>
      </c>
      <c r="C41" s="58"/>
      <c r="D41" s="58"/>
      <c r="E41" s="58"/>
      <c r="F41" s="89"/>
      <c r="G41" s="83"/>
      <c r="H41" s="124"/>
    </row>
    <row r="42" spans="1:8" ht="16.5" thickBot="1">
      <c r="A42" s="32"/>
      <c r="B42" s="58">
        <v>9</v>
      </c>
      <c r="C42" s="58"/>
      <c r="D42" s="58"/>
      <c r="E42" s="58"/>
      <c r="F42" s="89"/>
      <c r="G42" s="83"/>
      <c r="H42" s="124"/>
    </row>
    <row r="43" spans="1:8" ht="16.5" thickBot="1">
      <c r="A43" s="32"/>
      <c r="B43" s="58">
        <v>10</v>
      </c>
      <c r="C43" s="58"/>
      <c r="D43" s="58"/>
      <c r="E43" s="58"/>
      <c r="F43" s="89"/>
      <c r="G43" s="83"/>
      <c r="H43" s="124"/>
    </row>
    <row r="44" spans="1:8" ht="15.75" customHeight="1">
      <c r="A44" s="32"/>
      <c r="B44" s="215" t="s">
        <v>361</v>
      </c>
      <c r="C44" s="215"/>
      <c r="D44" s="215"/>
      <c r="E44" s="215"/>
      <c r="F44" s="215"/>
      <c r="G44" s="215"/>
      <c r="H44" s="215"/>
    </row>
    <row r="45" spans="1:8" ht="15.6" customHeight="1">
      <c r="A45" s="32"/>
      <c r="B45" s="154"/>
      <c r="C45" s="154"/>
      <c r="D45" s="154"/>
      <c r="E45" s="154"/>
      <c r="F45" s="154"/>
      <c r="G45" s="154"/>
      <c r="H45" s="154"/>
    </row>
    <row r="46" spans="1:8" ht="15.75">
      <c r="A46" s="32"/>
      <c r="B46" s="154"/>
      <c r="C46" s="154"/>
      <c r="D46" s="154"/>
      <c r="E46" s="154"/>
      <c r="F46" s="154"/>
      <c r="G46" s="154"/>
      <c r="H46" s="154"/>
    </row>
    <row r="47" spans="1:8" ht="15.75">
      <c r="A47" s="32"/>
      <c r="B47" s="154"/>
      <c r="C47" s="154"/>
      <c r="D47" s="154"/>
      <c r="E47" s="154"/>
      <c r="F47" s="154"/>
      <c r="G47" s="154"/>
      <c r="H47" s="154"/>
    </row>
    <row r="49" spans="2:8" ht="15.75">
      <c r="B49" s="179" t="s">
        <v>118</v>
      </c>
      <c r="C49" s="179"/>
      <c r="D49" s="179"/>
      <c r="E49" s="179"/>
      <c r="F49" s="179"/>
      <c r="G49" s="179"/>
      <c r="H49" s="179"/>
    </row>
  </sheetData>
  <sheetProtection algorithmName="SHA-512" hashValue="xNEQfV5nKnVTNdyPZMq8ihKyc3theNwjRYSA09KqzoJn/ThvwFgoJUubaPg+x1W8S8qMGWzMlEwcOgaz7SiZCg==" saltValue="leRvLiVTycAfUQP+Jia88g==" spinCount="100000" sheet="1" insertRows="0"/>
  <mergeCells count="19">
    <mergeCell ref="B27:H28"/>
    <mergeCell ref="G8:G10"/>
    <mergeCell ref="B20:E20"/>
    <mergeCell ref="B44:H47"/>
    <mergeCell ref="H8:H10"/>
    <mergeCell ref="B8:F10"/>
    <mergeCell ref="B49:H49"/>
    <mergeCell ref="A1:H3"/>
    <mergeCell ref="A4:H6"/>
    <mergeCell ref="B12:H18"/>
    <mergeCell ref="B29:B33"/>
    <mergeCell ref="C29:C33"/>
    <mergeCell ref="D29:D33"/>
    <mergeCell ref="E29:E33"/>
    <mergeCell ref="F29:F33"/>
    <mergeCell ref="G29:G33"/>
    <mergeCell ref="B24:C24"/>
    <mergeCell ref="B25:E25"/>
    <mergeCell ref="H29:H33"/>
  </mergeCells>
  <dataValidations count="3">
    <dataValidation type="list" allowBlank="1" showInputMessage="1" showErrorMessage="1" sqref="G8:G9" xr:uid="{DA4114D5-EDB4-466B-8C26-A2A782AE7002}">
      <formula1>"Yes, No"</formula1>
    </dataValidation>
    <dataValidation type="list" allowBlank="1" showInputMessage="1" showErrorMessage="1" sqref="C34:C43" xr:uid="{4075DB3F-D974-4786-99FD-25F92A7395DE}">
      <formula1>bp_species</formula1>
    </dataValidation>
    <dataValidation type="list" allowBlank="1" showInputMessage="1" showErrorMessage="1" sqref="D34:D43" xr:uid="{33F70869-C9BA-4B5B-A225-FE8153770987}">
      <formula1>INDIRECT(VLOOKUP(C34,bp_species_lookup,2,0)&amp;"list")</formula1>
    </dataValidation>
  </dataValidations>
  <hyperlinks>
    <hyperlink ref="B20" r:id="rId1" xr:uid="{A2E7F1E4-AE72-42EA-9923-0F391EBC97B8}"/>
    <hyperlink ref="B24" r:id="rId2" xr:uid="{C49313A9-A1CC-4A82-A888-54A0B01E9B59}"/>
    <hyperlink ref="B25" r:id="rId3" xr:uid="{E5F9CE92-79E9-4F5A-A46A-A034FA947709}"/>
  </hyperlinks>
  <pageMargins left="0.7" right="0.7" top="0.75" bottom="0.75" header="0.3" footer="0.3"/>
  <pageSetup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D8732333-7C52-458E-9446-30CE425F44E2}">
          <x14:formula1>
            <xm:f>Dropdowns!$D$2:$D$4</xm:f>
          </x14:formula1>
          <xm:sqref>G34:G43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39D91-1050-4195-936E-DBB6002C0FDC}">
  <sheetPr>
    <tabColor theme="8" tint="-0.249977111117893"/>
  </sheetPr>
  <dimension ref="A1:J43"/>
  <sheetViews>
    <sheetView showGridLines="0" zoomScale="85" zoomScaleNormal="85" workbookViewId="0">
      <selection activeCell="F21" sqref="F21:F25"/>
    </sheetView>
  </sheetViews>
  <sheetFormatPr defaultColWidth="8.85546875" defaultRowHeight="15"/>
  <cols>
    <col min="1" max="1" width="9.140625" style="31" bestFit="1" customWidth="1"/>
    <col min="2" max="2" width="11.140625" style="3" customWidth="1"/>
    <col min="3" max="3" width="48.7109375" style="3" customWidth="1"/>
    <col min="4" max="4" width="25.7109375" style="3" customWidth="1"/>
    <col min="5" max="5" width="19.85546875" style="3" bestFit="1" customWidth="1"/>
    <col min="6" max="6" width="41.7109375" style="3" customWidth="1"/>
    <col min="7" max="16384" width="8.85546875" style="3"/>
  </cols>
  <sheetData>
    <row r="1" spans="1:10" ht="14.65" customHeight="1">
      <c r="A1" s="206" t="s">
        <v>41</v>
      </c>
      <c r="B1" s="207"/>
      <c r="C1" s="207"/>
      <c r="D1" s="207"/>
      <c r="E1" s="207"/>
      <c r="F1" s="207"/>
    </row>
    <row r="2" spans="1:10" ht="14.65" customHeight="1">
      <c r="A2" s="206"/>
      <c r="B2" s="207"/>
      <c r="C2" s="207"/>
      <c r="D2" s="207"/>
      <c r="E2" s="207"/>
      <c r="F2" s="207"/>
    </row>
    <row r="3" spans="1:10" ht="14.65" customHeight="1">
      <c r="A3" s="206"/>
      <c r="B3" s="207"/>
      <c r="C3" s="207"/>
      <c r="D3" s="207"/>
      <c r="E3" s="207"/>
      <c r="F3" s="207"/>
    </row>
    <row r="4" spans="1:10" ht="15" customHeight="1">
      <c r="A4" s="144" t="s">
        <v>150</v>
      </c>
      <c r="B4" s="144"/>
      <c r="C4" s="144"/>
      <c r="D4" s="144"/>
      <c r="E4" s="144"/>
      <c r="F4" s="144"/>
    </row>
    <row r="5" spans="1:10" ht="15" customHeight="1">
      <c r="A5" s="144"/>
      <c r="B5" s="144"/>
      <c r="C5" s="144"/>
      <c r="D5" s="144"/>
      <c r="E5" s="144"/>
      <c r="F5" s="144"/>
    </row>
    <row r="6" spans="1:10" ht="15" customHeight="1">
      <c r="A6" s="144"/>
      <c r="B6" s="144"/>
      <c r="C6" s="144"/>
      <c r="D6" s="144"/>
      <c r="E6" s="144"/>
      <c r="F6" s="144"/>
    </row>
    <row r="7" spans="1:10" s="30" customFormat="1" ht="15.6" customHeight="1" thickBot="1">
      <c r="A7" s="38"/>
      <c r="B7" s="42"/>
      <c r="C7" s="42"/>
      <c r="D7" s="42"/>
      <c r="E7" s="42"/>
    </row>
    <row r="8" spans="1:10" s="63" customFormat="1" ht="16.149999999999999" customHeight="1">
      <c r="A8" s="32"/>
      <c r="B8" s="151" t="s">
        <v>834</v>
      </c>
      <c r="C8" s="151"/>
      <c r="D8" s="233"/>
      <c r="E8" s="216"/>
      <c r="F8" s="234" t="str">
        <f>IF(E8="No","Please continue to Section 5",IF(E8="Yes","Please complete the table below",IF(E8="","")))</f>
        <v/>
      </c>
      <c r="G8" s="129"/>
      <c r="H8" s="129"/>
      <c r="I8" s="129"/>
      <c r="J8" s="129"/>
    </row>
    <row r="9" spans="1:10" s="63" customFormat="1" ht="16.149999999999999" customHeight="1">
      <c r="A9" s="32"/>
      <c r="B9" s="151"/>
      <c r="C9" s="151"/>
      <c r="D9" s="233"/>
      <c r="E9" s="227"/>
      <c r="F9" s="234"/>
      <c r="G9" s="129"/>
      <c r="H9" s="129"/>
      <c r="I9" s="129"/>
      <c r="J9" s="129"/>
    </row>
    <row r="10" spans="1:10" s="63" customFormat="1" ht="16.5" thickBot="1">
      <c r="A10" s="32"/>
      <c r="B10" s="151"/>
      <c r="C10" s="151"/>
      <c r="D10" s="233"/>
      <c r="E10" s="217"/>
      <c r="F10" s="234"/>
      <c r="G10" s="129"/>
      <c r="H10" s="129"/>
      <c r="I10" s="129"/>
      <c r="J10" s="129"/>
    </row>
    <row r="11" spans="1:10" s="11" customFormat="1" ht="15.6" customHeight="1">
      <c r="A11" s="32"/>
      <c r="B11" s="158" t="s">
        <v>838</v>
      </c>
      <c r="C11" s="158"/>
      <c r="D11" s="158"/>
      <c r="E11" s="158"/>
      <c r="F11" s="158"/>
    </row>
    <row r="12" spans="1:10" s="11" customFormat="1" ht="15.6" customHeight="1">
      <c r="A12" s="32"/>
      <c r="B12" s="158"/>
      <c r="C12" s="158"/>
      <c r="D12" s="158"/>
      <c r="E12" s="158"/>
      <c r="F12" s="158"/>
    </row>
    <row r="13" spans="1:10" s="11" customFormat="1" ht="15.6" customHeight="1">
      <c r="A13" s="32"/>
      <c r="B13" s="158"/>
      <c r="C13" s="158"/>
      <c r="D13" s="158"/>
      <c r="E13" s="158"/>
      <c r="F13" s="158"/>
    </row>
    <row r="14" spans="1:10" s="11" customFormat="1" ht="15.6" customHeight="1">
      <c r="A14" s="32"/>
      <c r="B14" s="158"/>
      <c r="C14" s="158"/>
      <c r="D14" s="158"/>
      <c r="E14" s="158"/>
      <c r="F14" s="158"/>
    </row>
    <row r="15" spans="1:10" s="11" customFormat="1" ht="15.6" customHeight="1">
      <c r="A15" s="32"/>
      <c r="B15" s="158"/>
      <c r="C15" s="158"/>
      <c r="D15" s="158"/>
      <c r="E15" s="158"/>
      <c r="F15" s="158"/>
    </row>
    <row r="16" spans="1:10" s="11" customFormat="1" ht="15.6" customHeight="1">
      <c r="A16" s="32"/>
      <c r="B16" s="158"/>
      <c r="C16" s="158"/>
      <c r="D16" s="158"/>
      <c r="E16" s="158"/>
      <c r="F16" s="158"/>
    </row>
    <row r="17" spans="1:9" s="11" customFormat="1" ht="15.6" customHeight="1">
      <c r="A17" s="32"/>
      <c r="B17" s="158"/>
      <c r="C17" s="158"/>
      <c r="D17" s="158"/>
      <c r="E17" s="158"/>
      <c r="F17" s="158"/>
    </row>
    <row r="18" spans="1:9" s="11" customFormat="1" ht="15.6" customHeight="1" thickBot="1">
      <c r="A18" s="32"/>
      <c r="B18" s="159"/>
      <c r="C18" s="159"/>
      <c r="D18" s="159"/>
      <c r="E18" s="159"/>
      <c r="F18" s="159"/>
      <c r="I18" s="81"/>
    </row>
    <row r="19" spans="1:9" ht="15.75" customHeight="1">
      <c r="A19" s="32"/>
      <c r="B19" s="229" t="s">
        <v>129</v>
      </c>
      <c r="C19" s="230"/>
      <c r="D19" s="230"/>
      <c r="E19" s="230"/>
      <c r="F19" s="231"/>
    </row>
    <row r="20" spans="1:9" ht="16.5" customHeight="1" thickBot="1">
      <c r="A20" s="32"/>
      <c r="B20" s="225"/>
      <c r="C20" s="226"/>
      <c r="D20" s="226"/>
      <c r="E20" s="226"/>
      <c r="F20" s="232"/>
    </row>
    <row r="21" spans="1:9" s="43" customFormat="1" ht="15.75">
      <c r="A21" s="32"/>
      <c r="B21" s="152" t="s">
        <v>125</v>
      </c>
      <c r="C21" s="152" t="s">
        <v>175</v>
      </c>
      <c r="D21" s="152" t="s">
        <v>171</v>
      </c>
      <c r="E21" s="152" t="s">
        <v>1055</v>
      </c>
      <c r="F21" s="152" t="s">
        <v>1013</v>
      </c>
    </row>
    <row r="22" spans="1:9" s="43" customFormat="1" ht="15.75">
      <c r="A22" s="32"/>
      <c r="B22" s="169"/>
      <c r="C22" s="169"/>
      <c r="D22" s="169"/>
      <c r="E22" s="169"/>
      <c r="F22" s="169"/>
    </row>
    <row r="23" spans="1:9" s="43" customFormat="1" ht="15.75">
      <c r="A23" s="32"/>
      <c r="B23" s="169"/>
      <c r="C23" s="169"/>
      <c r="D23" s="169"/>
      <c r="E23" s="169"/>
      <c r="F23" s="169"/>
    </row>
    <row r="24" spans="1:9" s="43" customFormat="1" ht="15.75">
      <c r="A24" s="32"/>
      <c r="B24" s="169"/>
      <c r="C24" s="169"/>
      <c r="D24" s="169"/>
      <c r="E24" s="169"/>
      <c r="F24" s="169"/>
    </row>
    <row r="25" spans="1:9" s="43" customFormat="1" ht="16.5" thickBot="1">
      <c r="A25" s="32"/>
      <c r="B25" s="153"/>
      <c r="C25" s="153"/>
      <c r="D25" s="153"/>
      <c r="E25" s="153"/>
      <c r="F25" s="153"/>
    </row>
    <row r="26" spans="1:9" ht="16.5" thickBot="1">
      <c r="A26" s="32"/>
      <c r="B26" s="58">
        <v>1</v>
      </c>
      <c r="C26" s="58"/>
      <c r="D26" s="58"/>
      <c r="E26" s="89"/>
      <c r="F26" s="124"/>
    </row>
    <row r="27" spans="1:9" ht="16.5" thickBot="1">
      <c r="A27" s="32"/>
      <c r="B27" s="58">
        <v>2</v>
      </c>
      <c r="C27" s="58"/>
      <c r="D27" s="58"/>
      <c r="E27" s="89"/>
      <c r="F27" s="124"/>
    </row>
    <row r="28" spans="1:9" ht="16.5" thickBot="1">
      <c r="A28" s="32"/>
      <c r="B28" s="58">
        <v>3</v>
      </c>
      <c r="C28" s="58"/>
      <c r="D28" s="58"/>
      <c r="E28" s="89"/>
      <c r="F28" s="124"/>
    </row>
    <row r="29" spans="1:9" ht="16.5" thickBot="1">
      <c r="A29" s="32"/>
      <c r="B29" s="58">
        <v>4</v>
      </c>
      <c r="C29" s="58"/>
      <c r="D29" s="58"/>
      <c r="E29" s="89"/>
      <c r="F29" s="124"/>
    </row>
    <row r="30" spans="1:9" ht="16.5" thickBot="1">
      <c r="A30" s="32"/>
      <c r="B30" s="58">
        <v>5</v>
      </c>
      <c r="C30" s="58"/>
      <c r="D30" s="58"/>
      <c r="E30" s="89"/>
      <c r="F30" s="124"/>
    </row>
    <row r="31" spans="1:9" ht="16.5" thickBot="1">
      <c r="A31" s="32"/>
      <c r="B31" s="58">
        <v>6</v>
      </c>
      <c r="C31" s="58"/>
      <c r="D31" s="58"/>
      <c r="E31" s="89"/>
      <c r="F31" s="124"/>
    </row>
    <row r="32" spans="1:9" ht="16.5" thickBot="1">
      <c r="A32" s="32"/>
      <c r="B32" s="58">
        <v>7</v>
      </c>
      <c r="C32" s="58"/>
      <c r="D32" s="58"/>
      <c r="E32" s="89"/>
      <c r="F32" s="124"/>
    </row>
    <row r="33" spans="1:6" ht="16.5" thickBot="1">
      <c r="A33" s="32"/>
      <c r="B33" s="58">
        <v>8</v>
      </c>
      <c r="C33" s="58"/>
      <c r="D33" s="58"/>
      <c r="E33" s="89"/>
      <c r="F33" s="124"/>
    </row>
    <row r="34" spans="1:6" ht="16.5" thickBot="1">
      <c r="A34" s="32"/>
      <c r="B34" s="58">
        <v>9</v>
      </c>
      <c r="C34" s="58"/>
      <c r="D34" s="58"/>
      <c r="E34" s="89"/>
      <c r="F34" s="124"/>
    </row>
    <row r="35" spans="1:6" ht="16.5" thickBot="1">
      <c r="A35" s="32"/>
      <c r="B35" s="58">
        <v>10</v>
      </c>
      <c r="C35" s="58"/>
      <c r="D35" s="58"/>
      <c r="E35" s="89"/>
      <c r="F35" s="124"/>
    </row>
    <row r="36" spans="1:6" s="30" customFormat="1" ht="15.6" customHeight="1">
      <c r="A36" s="32"/>
      <c r="B36" s="215" t="s">
        <v>362</v>
      </c>
      <c r="C36" s="215"/>
      <c r="D36" s="215"/>
      <c r="E36" s="215"/>
      <c r="F36" s="215"/>
    </row>
    <row r="37" spans="1:6" s="30" customFormat="1" ht="15.6" customHeight="1">
      <c r="A37" s="32"/>
      <c r="B37" s="154"/>
      <c r="C37" s="154"/>
      <c r="D37" s="154"/>
      <c r="E37" s="154"/>
      <c r="F37" s="154"/>
    </row>
    <row r="38" spans="1:6" s="30" customFormat="1" ht="15.75">
      <c r="A38" s="32"/>
      <c r="B38" s="154"/>
      <c r="C38" s="154"/>
      <c r="D38" s="154"/>
      <c r="E38" s="154"/>
      <c r="F38" s="154"/>
    </row>
    <row r="39" spans="1:6" s="30" customFormat="1" ht="15.75">
      <c r="A39" s="32"/>
      <c r="B39" s="154"/>
      <c r="C39" s="154"/>
      <c r="D39" s="154"/>
      <c r="E39" s="154"/>
      <c r="F39" s="154"/>
    </row>
    <row r="40" spans="1:6" s="30" customFormat="1" ht="15.75">
      <c r="A40" s="32"/>
      <c r="B40" s="154"/>
      <c r="C40" s="154"/>
      <c r="D40" s="154"/>
      <c r="E40" s="154"/>
      <c r="F40" s="154"/>
    </row>
    <row r="41" spans="1:6" s="30" customFormat="1" ht="15.75">
      <c r="A41" s="32"/>
      <c r="B41" s="42"/>
      <c r="C41" s="42"/>
      <c r="D41" s="42"/>
      <c r="E41" s="42"/>
    </row>
    <row r="42" spans="1:6" s="30" customFormat="1" ht="15.75">
      <c r="B42" s="179" t="s">
        <v>123</v>
      </c>
      <c r="C42" s="179"/>
      <c r="D42" s="179"/>
      <c r="E42" s="179"/>
      <c r="F42" s="179"/>
    </row>
    <row r="43" spans="1:6" s="30" customFormat="1" ht="15.75">
      <c r="A43" s="48"/>
    </row>
  </sheetData>
  <sheetProtection algorithmName="SHA-512" hashValue="h9BhwPASj5F4JmSyJn7F4Q67RXIfgzo+Igr5OX+Tbh/4xVLYHROXB4znf5K/WyqvBtyrCTpgHulKRjmXSogNLQ==" saltValue="Hd3Et/DS4MVQw2pubsfTdQ==" spinCount="100000" sheet="1" objects="1" scenarios="1" insertRows="0"/>
  <mergeCells count="14">
    <mergeCell ref="B19:F20"/>
    <mergeCell ref="A1:F3"/>
    <mergeCell ref="A4:F6"/>
    <mergeCell ref="B11:F18"/>
    <mergeCell ref="B8:D10"/>
    <mergeCell ref="E8:E10"/>
    <mergeCell ref="F8:F10"/>
    <mergeCell ref="B42:F42"/>
    <mergeCell ref="B21:B25"/>
    <mergeCell ref="C21:C25"/>
    <mergeCell ref="D21:D25"/>
    <mergeCell ref="E21:E25"/>
    <mergeCell ref="B36:F40"/>
    <mergeCell ref="F21:F25"/>
  </mergeCells>
  <dataValidations count="2">
    <dataValidation type="list" allowBlank="1" showInputMessage="1" showErrorMessage="1" sqref="E8:E9" xr:uid="{E75FB212-0E41-40EE-BEAC-60D545CC4AA7}">
      <formula1>"Yes, No"</formula1>
    </dataValidation>
    <dataValidation type="list" allowBlank="1" showInputMessage="1" showErrorMessage="1" sqref="C26:C35" xr:uid="{F27813B4-4345-4C28-AF4E-476DFDDECB88}">
      <formula1>farmed</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686C258-9C14-45D5-9193-15EE12E8F3E2}">
          <x14:formula1>
            <xm:f>Dropdowns!$A$2:$A$56</xm:f>
          </x14:formula1>
          <xm:sqref>D26:D35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249977111117893"/>
  </sheetPr>
  <dimension ref="A1:I129"/>
  <sheetViews>
    <sheetView showGridLines="0" zoomScale="85" zoomScaleNormal="85" workbookViewId="0">
      <selection activeCell="G10" sqref="G10:G12"/>
    </sheetView>
  </sheetViews>
  <sheetFormatPr defaultColWidth="8.85546875" defaultRowHeight="15"/>
  <cols>
    <col min="1" max="1" width="10.85546875" style="4" customWidth="1"/>
    <col min="2" max="2" width="20.140625" style="3" customWidth="1"/>
    <col min="3" max="3" width="23.85546875" style="3" customWidth="1"/>
    <col min="4" max="4" width="42.5703125" style="3" customWidth="1"/>
    <col min="5" max="5" width="25.140625" style="3" customWidth="1"/>
    <col min="6" max="6" width="23.7109375" style="3" customWidth="1"/>
    <col min="7" max="7" width="18.5703125" style="3" customWidth="1"/>
    <col min="8" max="8" width="17.7109375" style="3" customWidth="1"/>
    <col min="9" max="9" width="20.7109375" style="3" customWidth="1"/>
    <col min="10" max="16384" width="8.85546875" style="3"/>
  </cols>
  <sheetData>
    <row r="1" spans="1:9" ht="14.65" customHeight="1">
      <c r="A1" s="240" t="s">
        <v>124</v>
      </c>
      <c r="B1" s="241"/>
      <c r="C1" s="241"/>
      <c r="D1" s="241"/>
      <c r="E1" s="241"/>
      <c r="F1" s="241"/>
      <c r="G1" s="241"/>
      <c r="H1" s="241"/>
      <c r="I1" s="26"/>
    </row>
    <row r="2" spans="1:9" ht="14.65" customHeight="1">
      <c r="A2" s="206"/>
      <c r="B2" s="207"/>
      <c r="C2" s="207"/>
      <c r="D2" s="207"/>
      <c r="E2" s="207"/>
      <c r="F2" s="207"/>
      <c r="G2" s="207"/>
      <c r="H2" s="207"/>
      <c r="I2" s="27"/>
    </row>
    <row r="3" spans="1:9" ht="14.65" customHeight="1">
      <c r="A3" s="206"/>
      <c r="B3" s="207"/>
      <c r="C3" s="207"/>
      <c r="D3" s="207"/>
      <c r="E3" s="207"/>
      <c r="F3" s="207"/>
      <c r="G3" s="207"/>
      <c r="H3" s="207"/>
      <c r="I3" s="27"/>
    </row>
    <row r="4" spans="1:9" s="67" customFormat="1">
      <c r="A4" s="144" t="s">
        <v>36</v>
      </c>
      <c r="B4" s="144"/>
      <c r="C4" s="144"/>
      <c r="D4" s="144"/>
      <c r="E4" s="144"/>
      <c r="F4" s="144"/>
      <c r="G4" s="144"/>
      <c r="H4" s="144"/>
      <c r="I4" s="85"/>
    </row>
    <row r="5" spans="1:9" s="67" customFormat="1">
      <c r="A5" s="144"/>
      <c r="B5" s="144"/>
      <c r="C5" s="144"/>
      <c r="D5" s="144"/>
      <c r="E5" s="144"/>
      <c r="F5" s="144"/>
      <c r="G5" s="144"/>
      <c r="H5" s="144"/>
      <c r="I5" s="85"/>
    </row>
    <row r="6" spans="1:9" s="67" customFormat="1">
      <c r="A6" s="144"/>
      <c r="B6" s="144"/>
      <c r="C6" s="144"/>
      <c r="D6" s="144"/>
      <c r="E6" s="144"/>
      <c r="F6" s="144"/>
      <c r="G6" s="144"/>
      <c r="H6" s="144"/>
    </row>
    <row r="7" spans="1:9" s="30" customFormat="1" ht="15.75">
      <c r="A7" s="38"/>
      <c r="B7" s="42"/>
      <c r="C7" s="42"/>
      <c r="D7" s="42"/>
      <c r="E7" s="42"/>
      <c r="F7" s="42"/>
      <c r="G7" s="42"/>
    </row>
    <row r="8" spans="1:9" ht="23.25" customHeight="1">
      <c r="A8" s="172" t="s">
        <v>411</v>
      </c>
      <c r="B8" s="172"/>
      <c r="C8" s="172"/>
      <c r="D8" s="172"/>
      <c r="E8" s="172"/>
      <c r="F8" s="172"/>
      <c r="G8" s="172"/>
      <c r="H8" s="172"/>
    </row>
    <row r="9" spans="1:9" s="30" customFormat="1" ht="16.5" thickBot="1">
      <c r="A9" s="38"/>
      <c r="B9" s="42"/>
      <c r="C9" s="42"/>
      <c r="D9" s="42"/>
      <c r="E9" s="42"/>
      <c r="F9" s="42"/>
      <c r="G9" s="42"/>
    </row>
    <row r="10" spans="1:9">
      <c r="A10" s="38"/>
      <c r="B10" s="158" t="s">
        <v>1056</v>
      </c>
      <c r="C10" s="158"/>
      <c r="D10" s="158"/>
      <c r="E10" s="158"/>
      <c r="F10" s="158"/>
      <c r="G10" s="242">
        <f>SUM(Percentage!A2:C2)</f>
        <v>0</v>
      </c>
    </row>
    <row r="11" spans="1:9">
      <c r="A11" s="38"/>
      <c r="B11" s="158"/>
      <c r="C11" s="158"/>
      <c r="D11" s="158"/>
      <c r="E11" s="158"/>
      <c r="F11" s="158"/>
      <c r="G11" s="243"/>
    </row>
    <row r="12" spans="1:9" ht="15.75" thickBot="1">
      <c r="A12" s="38"/>
      <c r="B12" s="158"/>
      <c r="C12" s="158"/>
      <c r="D12" s="158"/>
      <c r="E12" s="158"/>
      <c r="F12" s="158"/>
      <c r="G12" s="244"/>
    </row>
    <row r="13" spans="1:9">
      <c r="A13" s="38"/>
      <c r="B13" s="158" t="s">
        <v>151</v>
      </c>
      <c r="C13" s="158"/>
      <c r="D13" s="158"/>
      <c r="E13" s="158"/>
      <c r="F13" s="158"/>
      <c r="G13" s="245">
        <f>SUM(100%-G10)</f>
        <v>1</v>
      </c>
    </row>
    <row r="14" spans="1:9">
      <c r="A14" s="38"/>
      <c r="B14" s="158"/>
      <c r="C14" s="158"/>
      <c r="D14" s="158"/>
      <c r="E14" s="158"/>
      <c r="F14" s="158"/>
      <c r="G14" s="246"/>
    </row>
    <row r="15" spans="1:9" ht="15.75" thickBot="1">
      <c r="A15" s="38"/>
      <c r="B15" s="158"/>
      <c r="C15" s="158"/>
      <c r="D15" s="158"/>
      <c r="E15" s="158"/>
      <c r="F15" s="158"/>
      <c r="G15" s="247"/>
    </row>
    <row r="16" spans="1:9" s="30" customFormat="1" ht="15.75">
      <c r="A16" s="38"/>
      <c r="B16" s="42"/>
      <c r="C16" s="42"/>
      <c r="D16" s="42"/>
      <c r="E16" s="42"/>
      <c r="F16" s="42"/>
      <c r="G16" s="42"/>
    </row>
    <row r="17" spans="1:9" ht="23.25" customHeight="1">
      <c r="A17" s="172" t="s">
        <v>146</v>
      </c>
      <c r="B17" s="172"/>
      <c r="C17" s="172"/>
      <c r="D17" s="172"/>
      <c r="E17" s="172"/>
      <c r="F17" s="172"/>
      <c r="G17" s="172"/>
      <c r="H17" s="172"/>
    </row>
    <row r="18" spans="1:9" s="87" customFormat="1">
      <c r="A18" s="154" t="s">
        <v>143</v>
      </c>
      <c r="B18" s="154"/>
      <c r="C18" s="154"/>
      <c r="D18" s="154"/>
      <c r="E18" s="154"/>
      <c r="F18" s="154"/>
      <c r="G18" s="154"/>
      <c r="H18" s="154"/>
      <c r="I18" s="38"/>
    </row>
    <row r="19" spans="1:9" s="87" customFormat="1">
      <c r="A19" s="154"/>
      <c r="B19" s="154"/>
      <c r="C19" s="154"/>
      <c r="D19" s="154"/>
      <c r="E19" s="154"/>
      <c r="F19" s="154"/>
      <c r="G19" s="154"/>
      <c r="H19" s="154"/>
      <c r="I19" s="38"/>
    </row>
    <row r="20" spans="1:9" s="87" customFormat="1">
      <c r="A20" s="154"/>
      <c r="B20" s="154"/>
      <c r="C20" s="154"/>
      <c r="D20" s="154"/>
      <c r="E20" s="154"/>
      <c r="F20" s="154"/>
      <c r="G20" s="154"/>
      <c r="H20" s="154"/>
      <c r="I20" s="38"/>
    </row>
    <row r="21" spans="1:9" s="30" customFormat="1" ht="15.75">
      <c r="A21" s="38"/>
      <c r="B21" s="158" t="s">
        <v>403</v>
      </c>
      <c r="C21" s="158"/>
      <c r="D21" s="158"/>
      <c r="E21" s="158"/>
      <c r="F21" s="158"/>
      <c r="G21" s="86"/>
      <c r="H21" s="86"/>
    </row>
    <row r="22" spans="1:9" s="28" customFormat="1" ht="15.6" customHeight="1">
      <c r="A22" s="38"/>
      <c r="B22" s="158"/>
      <c r="C22" s="158"/>
      <c r="D22" s="158"/>
      <c r="E22" s="158"/>
      <c r="F22" s="158"/>
      <c r="G22" s="86"/>
      <c r="H22" s="86"/>
      <c r="I22" s="6"/>
    </row>
    <row r="23" spans="1:9" s="28" customFormat="1" ht="15.75">
      <c r="A23" s="38"/>
      <c r="B23" s="158"/>
      <c r="C23" s="158"/>
      <c r="D23" s="158"/>
      <c r="E23" s="158"/>
      <c r="F23" s="158"/>
      <c r="G23" s="86"/>
      <c r="H23" s="86"/>
      <c r="I23" s="6"/>
    </row>
    <row r="24" spans="1:9" s="28" customFormat="1" ht="16.5" thickBot="1">
      <c r="A24" s="38"/>
      <c r="B24" s="159"/>
      <c r="C24" s="159"/>
      <c r="D24" s="159"/>
      <c r="E24" s="159"/>
      <c r="F24" s="159"/>
      <c r="G24" s="86"/>
      <c r="H24" s="86"/>
      <c r="I24" s="6"/>
    </row>
    <row r="25" spans="1:9">
      <c r="A25" s="38"/>
      <c r="B25" s="163" t="s">
        <v>408</v>
      </c>
      <c r="C25" s="165"/>
      <c r="D25" s="164" t="s">
        <v>404</v>
      </c>
      <c r="E25" s="152" t="s">
        <v>405</v>
      </c>
      <c r="F25" s="165" t="s">
        <v>406</v>
      </c>
    </row>
    <row r="26" spans="1:9">
      <c r="A26" s="38"/>
      <c r="B26" s="237"/>
      <c r="C26" s="233"/>
      <c r="D26" s="151"/>
      <c r="E26" s="169"/>
      <c r="F26" s="233"/>
    </row>
    <row r="27" spans="1:9" ht="15.75" thickBot="1">
      <c r="A27" s="38"/>
      <c r="B27" s="166"/>
      <c r="C27" s="168"/>
      <c r="D27" s="151"/>
      <c r="E27" s="153"/>
      <c r="F27" s="168"/>
    </row>
    <row r="28" spans="1:9" ht="15.75" thickBot="1">
      <c r="A28" s="38"/>
      <c r="B28" s="238" t="s">
        <v>417</v>
      </c>
      <c r="C28" s="239"/>
      <c r="D28" s="95"/>
      <c r="E28" s="96"/>
      <c r="F28" s="95"/>
    </row>
    <row r="29" spans="1:9" ht="15.75" thickBot="1">
      <c r="A29" s="38"/>
      <c r="B29" s="235" t="s">
        <v>42</v>
      </c>
      <c r="C29" s="236"/>
      <c r="D29" s="82"/>
      <c r="E29" s="58"/>
      <c r="F29" s="83"/>
    </row>
    <row r="30" spans="1:9" ht="15.75" thickBot="1">
      <c r="A30" s="38"/>
      <c r="B30" s="235" t="s">
        <v>43</v>
      </c>
      <c r="C30" s="236"/>
      <c r="D30" s="82"/>
      <c r="E30" s="58"/>
      <c r="F30" s="83"/>
    </row>
    <row r="31" spans="1:9" ht="15.75" thickBot="1">
      <c r="A31" s="38"/>
      <c r="B31" s="173" t="s">
        <v>44</v>
      </c>
      <c r="C31" s="175"/>
      <c r="D31" s="82"/>
      <c r="E31" s="58"/>
      <c r="F31" s="83"/>
    </row>
    <row r="32" spans="1:9" ht="15.75" thickBot="1">
      <c r="A32" s="38"/>
      <c r="B32" s="173" t="s">
        <v>44</v>
      </c>
      <c r="C32" s="175"/>
      <c r="D32" s="82"/>
      <c r="E32" s="58"/>
      <c r="F32" s="83"/>
    </row>
    <row r="33" spans="1:9" ht="15.75" thickBot="1">
      <c r="A33" s="38"/>
      <c r="B33" s="173" t="s">
        <v>44</v>
      </c>
      <c r="C33" s="175"/>
      <c r="D33" s="82"/>
      <c r="E33" s="58"/>
      <c r="F33" s="83"/>
    </row>
    <row r="34" spans="1:9" ht="15.75" thickBot="1">
      <c r="A34" s="38"/>
      <c r="B34" s="173" t="s">
        <v>44</v>
      </c>
      <c r="C34" s="175"/>
      <c r="D34" s="82"/>
      <c r="E34" s="58"/>
      <c r="F34" s="83"/>
    </row>
    <row r="35" spans="1:9" ht="15.75" thickBot="1">
      <c r="A35" s="38"/>
      <c r="B35" s="173" t="s">
        <v>44</v>
      </c>
      <c r="C35" s="175"/>
      <c r="D35" s="82"/>
      <c r="E35" s="58"/>
      <c r="F35" s="83"/>
    </row>
    <row r="36" spans="1:9" ht="15.75" thickBot="1">
      <c r="A36" s="38"/>
      <c r="B36" s="173" t="s">
        <v>44</v>
      </c>
      <c r="C36" s="175"/>
      <c r="D36" s="82"/>
      <c r="E36" s="58"/>
      <c r="F36" s="83"/>
    </row>
    <row r="37" spans="1:9" ht="15.75" thickBot="1">
      <c r="A37" s="38"/>
      <c r="B37" s="173" t="s">
        <v>44</v>
      </c>
      <c r="C37" s="175"/>
      <c r="D37" s="82"/>
      <c r="E37" s="58"/>
      <c r="F37" s="83"/>
    </row>
    <row r="38" spans="1:9" ht="15.75" thickBot="1">
      <c r="A38" s="38"/>
      <c r="B38" s="173" t="s">
        <v>44</v>
      </c>
      <c r="C38" s="175"/>
      <c r="D38" s="82"/>
      <c r="E38" s="58"/>
      <c r="F38" s="83"/>
    </row>
    <row r="39" spans="1:9" s="30" customFormat="1" ht="15.75">
      <c r="A39" s="38"/>
      <c r="B39" s="267" t="s">
        <v>409</v>
      </c>
      <c r="C39" s="267"/>
      <c r="D39" s="267"/>
      <c r="E39" s="267"/>
      <c r="F39" s="267"/>
      <c r="G39" s="88"/>
      <c r="H39" s="88"/>
      <c r="I39" s="88"/>
    </row>
    <row r="40" spans="1:9" s="30" customFormat="1" ht="15.75">
      <c r="A40" s="38"/>
      <c r="B40" s="158" t="s">
        <v>407</v>
      </c>
      <c r="C40" s="158"/>
      <c r="D40" s="158"/>
      <c r="E40" s="158"/>
      <c r="F40" s="158"/>
      <c r="G40" s="88"/>
      <c r="H40" s="88"/>
      <c r="I40" s="88"/>
    </row>
    <row r="41" spans="1:9" s="30" customFormat="1" ht="15.75">
      <c r="A41" s="38"/>
      <c r="B41" s="158"/>
      <c r="C41" s="158"/>
      <c r="D41" s="158"/>
      <c r="E41" s="158"/>
      <c r="F41" s="158"/>
      <c r="G41" s="88"/>
      <c r="H41" s="88"/>
    </row>
    <row r="42" spans="1:9" ht="16.149999999999999" customHeight="1" thickBot="1">
      <c r="A42" s="38"/>
      <c r="B42" s="158"/>
      <c r="C42" s="158"/>
      <c r="D42" s="158"/>
      <c r="E42" s="158"/>
      <c r="F42" s="158"/>
      <c r="G42" s="88"/>
      <c r="H42" s="88"/>
      <c r="I42" s="86"/>
    </row>
    <row r="43" spans="1:9" ht="18.75" customHeight="1">
      <c r="A43" s="38"/>
      <c r="B43" s="152" t="s">
        <v>125</v>
      </c>
      <c r="C43" s="258" t="s">
        <v>21</v>
      </c>
      <c r="D43" s="259"/>
      <c r="E43" s="260"/>
      <c r="F43" s="30"/>
      <c r="G43" s="30"/>
      <c r="H43" s="30"/>
      <c r="I43" s="30"/>
    </row>
    <row r="44" spans="1:9" ht="14.65" customHeight="1">
      <c r="A44" s="38"/>
      <c r="B44" s="169"/>
      <c r="C44" s="261"/>
      <c r="D44" s="262"/>
      <c r="E44" s="263"/>
      <c r="F44" s="30"/>
      <c r="G44" s="30"/>
      <c r="H44" s="30"/>
      <c r="I44" s="30"/>
    </row>
    <row r="45" spans="1:9" ht="15" customHeight="1" thickBot="1">
      <c r="A45" s="38"/>
      <c r="B45" s="153"/>
      <c r="C45" s="264"/>
      <c r="D45" s="265"/>
      <c r="E45" s="266"/>
      <c r="F45" s="30"/>
      <c r="G45" s="30"/>
      <c r="H45" s="30"/>
      <c r="I45" s="30"/>
    </row>
    <row r="46" spans="1:9" ht="16.5" thickBot="1">
      <c r="A46" s="38"/>
      <c r="B46" s="69">
        <v>1</v>
      </c>
      <c r="C46" s="255"/>
      <c r="D46" s="256"/>
      <c r="E46" s="257"/>
      <c r="F46" s="30"/>
      <c r="G46" s="30"/>
      <c r="H46" s="30"/>
      <c r="I46" s="30"/>
    </row>
    <row r="47" spans="1:9" ht="16.5" thickBot="1">
      <c r="A47" s="38"/>
      <c r="B47" s="69">
        <v>2</v>
      </c>
      <c r="C47" s="255"/>
      <c r="D47" s="256"/>
      <c r="E47" s="257"/>
      <c r="F47" s="30"/>
      <c r="G47" s="30"/>
      <c r="H47" s="30"/>
      <c r="I47" s="30"/>
    </row>
    <row r="48" spans="1:9" ht="16.5" thickBot="1">
      <c r="A48" s="38"/>
      <c r="B48" s="69">
        <v>3</v>
      </c>
      <c r="C48" s="255"/>
      <c r="D48" s="256"/>
      <c r="E48" s="257"/>
      <c r="F48" s="30"/>
      <c r="G48" s="30"/>
      <c r="H48" s="30"/>
      <c r="I48" s="30"/>
    </row>
    <row r="49" spans="1:9" ht="16.5" thickBot="1">
      <c r="A49" s="38"/>
      <c r="B49" s="69">
        <v>4</v>
      </c>
      <c r="C49" s="255"/>
      <c r="D49" s="256"/>
      <c r="E49" s="257"/>
      <c r="F49" s="30"/>
      <c r="G49" s="30"/>
      <c r="H49" s="30"/>
      <c r="I49" s="30"/>
    </row>
    <row r="50" spans="1:9" ht="16.5" thickBot="1">
      <c r="A50" s="38"/>
      <c r="B50" s="69">
        <v>5</v>
      </c>
      <c r="C50" s="255"/>
      <c r="D50" s="256"/>
      <c r="E50" s="257"/>
      <c r="F50" s="30"/>
      <c r="G50" s="30"/>
      <c r="H50" s="30"/>
      <c r="I50" s="30"/>
    </row>
    <row r="51" spans="1:9" ht="16.5" thickBot="1">
      <c r="A51" s="38"/>
      <c r="B51" s="69">
        <v>6</v>
      </c>
      <c r="C51" s="255"/>
      <c r="D51" s="256"/>
      <c r="E51" s="257"/>
      <c r="F51" s="30"/>
      <c r="G51" s="30"/>
      <c r="H51" s="30"/>
      <c r="I51" s="30"/>
    </row>
    <row r="52" spans="1:9" ht="16.5" thickBot="1">
      <c r="A52" s="38"/>
      <c r="B52" s="69">
        <v>7</v>
      </c>
      <c r="C52" s="255"/>
      <c r="D52" s="256"/>
      <c r="E52" s="257"/>
      <c r="F52" s="30"/>
      <c r="G52" s="30"/>
      <c r="H52" s="30"/>
      <c r="I52" s="30"/>
    </row>
    <row r="53" spans="1:9" ht="16.5" thickBot="1">
      <c r="A53" s="38"/>
      <c r="B53" s="69">
        <v>8</v>
      </c>
      <c r="C53" s="255"/>
      <c r="D53" s="256"/>
      <c r="E53" s="257"/>
      <c r="F53" s="30"/>
      <c r="G53" s="30"/>
      <c r="H53" s="30"/>
      <c r="I53" s="30"/>
    </row>
    <row r="54" spans="1:9" ht="16.5" thickBot="1">
      <c r="A54" s="38"/>
      <c r="B54" s="69">
        <v>9</v>
      </c>
      <c r="C54" s="255"/>
      <c r="D54" s="256"/>
      <c r="E54" s="257"/>
      <c r="F54" s="30"/>
      <c r="G54" s="30"/>
      <c r="H54" s="30"/>
      <c r="I54" s="30"/>
    </row>
    <row r="55" spans="1:9" ht="16.5" thickBot="1">
      <c r="A55" s="38"/>
      <c r="B55" s="69">
        <v>10</v>
      </c>
      <c r="C55" s="255"/>
      <c r="D55" s="256"/>
      <c r="E55" s="257"/>
      <c r="F55" s="30"/>
      <c r="G55" s="30"/>
      <c r="H55" s="30"/>
      <c r="I55" s="30"/>
    </row>
    <row r="56" spans="1:9" s="30" customFormat="1" ht="15.75">
      <c r="A56" s="38"/>
      <c r="B56" s="42"/>
      <c r="C56" s="42"/>
      <c r="D56" s="42"/>
      <c r="E56" s="42"/>
      <c r="F56" s="42"/>
      <c r="G56" s="42"/>
    </row>
    <row r="57" spans="1:9" ht="23.25" customHeight="1">
      <c r="A57" s="172" t="s">
        <v>145</v>
      </c>
      <c r="B57" s="172"/>
      <c r="C57" s="172"/>
      <c r="D57" s="172"/>
      <c r="E57" s="172"/>
      <c r="F57" s="172"/>
      <c r="G57" s="172"/>
      <c r="H57" s="172"/>
    </row>
    <row r="58" spans="1:9" s="30" customFormat="1" ht="15.75">
      <c r="A58" s="254" t="s">
        <v>368</v>
      </c>
      <c r="B58" s="254"/>
      <c r="C58" s="254"/>
      <c r="D58" s="254"/>
      <c r="E58" s="254"/>
      <c r="F58" s="254"/>
      <c r="G58" s="254"/>
      <c r="H58" s="254"/>
      <c r="I58" s="38"/>
    </row>
    <row r="59" spans="1:9">
      <c r="A59" s="254"/>
      <c r="B59" s="254"/>
      <c r="C59" s="254"/>
      <c r="D59" s="254"/>
      <c r="E59" s="254"/>
      <c r="F59" s="254"/>
      <c r="G59" s="254"/>
      <c r="H59" s="254"/>
      <c r="I59" s="38"/>
    </row>
    <row r="60" spans="1:9">
      <c r="A60" s="254"/>
      <c r="B60" s="254"/>
      <c r="C60" s="254"/>
      <c r="D60" s="254"/>
      <c r="E60" s="254"/>
      <c r="F60" s="254"/>
      <c r="G60" s="254"/>
      <c r="H60" s="254"/>
      <c r="I60" s="38"/>
    </row>
    <row r="61" spans="1:9">
      <c r="A61" s="254"/>
      <c r="B61" s="254"/>
      <c r="C61" s="254"/>
      <c r="D61" s="254"/>
      <c r="E61" s="254"/>
      <c r="F61" s="254"/>
      <c r="G61" s="254"/>
      <c r="H61" s="254"/>
      <c r="I61" s="38"/>
    </row>
    <row r="62" spans="1:9">
      <c r="A62" s="254"/>
      <c r="B62" s="254"/>
      <c r="C62" s="254"/>
      <c r="D62" s="254"/>
      <c r="E62" s="254"/>
      <c r="F62" s="254"/>
      <c r="G62" s="254"/>
      <c r="H62" s="254"/>
      <c r="I62" s="38"/>
    </row>
    <row r="63" spans="1:9">
      <c r="A63" s="254"/>
      <c r="B63" s="254"/>
      <c r="C63" s="254"/>
      <c r="D63" s="254"/>
      <c r="E63" s="254"/>
      <c r="F63" s="254"/>
      <c r="G63" s="254"/>
      <c r="H63" s="254"/>
      <c r="I63" s="38"/>
    </row>
    <row r="64" spans="1:9">
      <c r="A64" s="254"/>
      <c r="B64" s="254"/>
      <c r="C64" s="254"/>
      <c r="D64" s="254"/>
      <c r="E64" s="254"/>
      <c r="F64" s="254"/>
      <c r="G64" s="254"/>
      <c r="H64" s="254"/>
      <c r="I64" s="38"/>
    </row>
    <row r="65" spans="1:9">
      <c r="A65" s="254"/>
      <c r="B65" s="254"/>
      <c r="C65" s="254"/>
      <c r="D65" s="254"/>
      <c r="E65" s="254"/>
      <c r="F65" s="254"/>
      <c r="G65" s="254"/>
      <c r="H65" s="254"/>
      <c r="I65" s="38"/>
    </row>
    <row r="66" spans="1:9">
      <c r="A66" s="254"/>
      <c r="B66" s="254"/>
      <c r="C66" s="254"/>
      <c r="D66" s="254"/>
      <c r="E66" s="254"/>
      <c r="F66" s="254"/>
      <c r="G66" s="254"/>
      <c r="H66" s="254"/>
      <c r="I66" s="38"/>
    </row>
    <row r="67" spans="1:9">
      <c r="A67" s="254"/>
      <c r="B67" s="254"/>
      <c r="C67" s="254"/>
      <c r="D67" s="254"/>
      <c r="E67" s="254"/>
      <c r="F67" s="254"/>
      <c r="G67" s="254"/>
      <c r="H67" s="254"/>
      <c r="I67" s="38"/>
    </row>
    <row r="68" spans="1:9">
      <c r="A68" s="254"/>
      <c r="B68" s="254"/>
      <c r="C68" s="254"/>
      <c r="D68" s="254"/>
      <c r="E68" s="254"/>
      <c r="F68" s="254"/>
      <c r="G68" s="254"/>
      <c r="H68" s="254"/>
      <c r="I68" s="38"/>
    </row>
    <row r="69" spans="1:9">
      <c r="A69" s="254"/>
      <c r="B69" s="254"/>
      <c r="C69" s="254"/>
      <c r="D69" s="254"/>
      <c r="E69" s="254"/>
      <c r="F69" s="254"/>
      <c r="G69" s="254"/>
      <c r="H69" s="254"/>
      <c r="I69" s="38"/>
    </row>
    <row r="70" spans="1:9">
      <c r="A70" s="254"/>
      <c r="B70" s="254"/>
      <c r="C70" s="254"/>
      <c r="D70" s="254"/>
      <c r="E70" s="254"/>
      <c r="F70" s="254"/>
      <c r="G70" s="254"/>
      <c r="H70" s="254"/>
      <c r="I70" s="38"/>
    </row>
    <row r="71" spans="1:9">
      <c r="A71" s="254"/>
      <c r="B71" s="254"/>
      <c r="C71" s="254"/>
      <c r="D71" s="254"/>
      <c r="E71" s="254"/>
      <c r="F71" s="254"/>
      <c r="G71" s="254"/>
      <c r="H71" s="254"/>
      <c r="I71" s="38"/>
    </row>
    <row r="72" spans="1:9">
      <c r="A72" s="254"/>
      <c r="B72" s="254"/>
      <c r="C72" s="254"/>
      <c r="D72" s="254"/>
      <c r="E72" s="254"/>
      <c r="F72" s="254"/>
      <c r="G72" s="254"/>
      <c r="H72" s="254"/>
      <c r="I72" s="38"/>
    </row>
    <row r="73" spans="1:9" ht="15.6" customHeight="1">
      <c r="A73" s="254"/>
      <c r="B73" s="254"/>
      <c r="C73" s="254"/>
      <c r="D73" s="254"/>
      <c r="E73" s="254"/>
      <c r="F73" s="254"/>
      <c r="G73" s="254"/>
      <c r="H73" s="254"/>
      <c r="I73" s="38"/>
    </row>
    <row r="74" spans="1:9" ht="15.6" customHeight="1">
      <c r="A74" s="269" t="s">
        <v>160</v>
      </c>
      <c r="B74" s="269"/>
      <c r="C74" s="269"/>
      <c r="D74" s="269"/>
      <c r="E74" s="269"/>
      <c r="F74" s="269"/>
      <c r="G74" s="269"/>
      <c r="H74" s="269"/>
      <c r="I74" s="38"/>
    </row>
    <row r="75" spans="1:9" ht="15.6" customHeight="1">
      <c r="A75" s="93"/>
      <c r="B75" s="93"/>
      <c r="C75" s="93"/>
      <c r="D75" s="93"/>
      <c r="E75" s="93"/>
      <c r="F75" s="93"/>
      <c r="G75" s="93"/>
      <c r="H75" s="93"/>
      <c r="I75" s="38"/>
    </row>
    <row r="76" spans="1:9" s="59" customFormat="1">
      <c r="A76" s="268" t="s">
        <v>410</v>
      </c>
      <c r="B76" s="268"/>
      <c r="C76" s="268"/>
      <c r="D76" s="268"/>
      <c r="E76" s="268"/>
      <c r="F76" s="268"/>
      <c r="G76" s="268"/>
      <c r="H76" s="268"/>
      <c r="I76" s="38"/>
    </row>
    <row r="77" spans="1:9" s="59" customFormat="1" ht="15.6" customHeight="1">
      <c r="A77" s="268"/>
      <c r="B77" s="268"/>
      <c r="C77" s="268"/>
      <c r="D77" s="268"/>
      <c r="E77" s="268"/>
      <c r="F77" s="268"/>
      <c r="G77" s="268"/>
      <c r="H77" s="268"/>
      <c r="I77" s="38"/>
    </row>
    <row r="78" spans="1:9" s="59" customFormat="1" ht="15.6" customHeight="1">
      <c r="A78" s="268"/>
      <c r="B78" s="268"/>
      <c r="C78" s="268"/>
      <c r="D78" s="268"/>
      <c r="E78" s="268"/>
      <c r="F78" s="268"/>
      <c r="G78" s="268"/>
      <c r="H78" s="268"/>
      <c r="I78" s="38"/>
    </row>
    <row r="79" spans="1:9" s="59" customFormat="1" ht="15.6" customHeight="1">
      <c r="A79" s="268"/>
      <c r="B79" s="268"/>
      <c r="C79" s="268"/>
      <c r="D79" s="268"/>
      <c r="E79" s="268"/>
      <c r="F79" s="268"/>
      <c r="G79" s="268"/>
      <c r="H79" s="268"/>
      <c r="I79" s="38"/>
    </row>
    <row r="80" spans="1:9" s="59" customFormat="1" ht="15.6" customHeight="1">
      <c r="A80" s="268"/>
      <c r="B80" s="268"/>
      <c r="C80" s="268"/>
      <c r="D80" s="268"/>
      <c r="E80" s="268"/>
      <c r="F80" s="268"/>
      <c r="G80" s="268"/>
      <c r="H80" s="268"/>
      <c r="I80" s="38"/>
    </row>
    <row r="81" spans="1:9" s="59" customFormat="1" ht="15.6" customHeight="1">
      <c r="A81" s="268"/>
      <c r="B81" s="268"/>
      <c r="C81" s="268"/>
      <c r="D81" s="268"/>
      <c r="E81" s="268"/>
      <c r="F81" s="268"/>
      <c r="G81" s="268"/>
      <c r="H81" s="268"/>
      <c r="I81" s="38"/>
    </row>
    <row r="82" spans="1:9" s="59" customFormat="1" ht="15.6" customHeight="1">
      <c r="A82" s="268"/>
      <c r="B82" s="268"/>
      <c r="C82" s="268"/>
      <c r="D82" s="268"/>
      <c r="E82" s="268"/>
      <c r="F82" s="268"/>
      <c r="G82" s="268"/>
      <c r="H82" s="268"/>
      <c r="I82" s="38"/>
    </row>
    <row r="83" spans="1:9" s="59" customFormat="1" ht="15.6" customHeight="1">
      <c r="A83" s="268"/>
      <c r="B83" s="268"/>
      <c r="C83" s="268"/>
      <c r="D83" s="268"/>
      <c r="E83" s="268"/>
      <c r="F83" s="268"/>
      <c r="G83" s="268"/>
      <c r="H83" s="268"/>
      <c r="I83" s="38"/>
    </row>
    <row r="84" spans="1:9" s="59" customFormat="1" ht="15.6" customHeight="1">
      <c r="A84" s="268"/>
      <c r="B84" s="268"/>
      <c r="C84" s="268"/>
      <c r="D84" s="268"/>
      <c r="E84" s="268"/>
      <c r="F84" s="268"/>
      <c r="G84" s="268"/>
      <c r="H84" s="268"/>
      <c r="I84" s="38"/>
    </row>
    <row r="85" spans="1:9" s="59" customFormat="1" ht="15.6" customHeight="1">
      <c r="A85" s="268"/>
      <c r="B85" s="268"/>
      <c r="C85" s="268"/>
      <c r="D85" s="268"/>
      <c r="E85" s="268"/>
      <c r="F85" s="268"/>
      <c r="G85" s="268"/>
      <c r="H85" s="268"/>
      <c r="I85" s="38"/>
    </row>
    <row r="86" spans="1:9" s="59" customFormat="1" ht="15.6" customHeight="1">
      <c r="A86" s="268"/>
      <c r="B86" s="268"/>
      <c r="C86" s="268"/>
      <c r="D86" s="268"/>
      <c r="E86" s="268"/>
      <c r="F86" s="268"/>
      <c r="G86" s="268"/>
      <c r="H86" s="268"/>
      <c r="I86" s="38"/>
    </row>
    <row r="87" spans="1:9" s="59" customFormat="1" ht="15.6" customHeight="1">
      <c r="A87" s="268"/>
      <c r="B87" s="268"/>
      <c r="C87" s="268"/>
      <c r="D87" s="268"/>
      <c r="E87" s="268"/>
      <c r="F87" s="268"/>
      <c r="G87" s="268"/>
      <c r="H87" s="268"/>
      <c r="I87" s="38"/>
    </row>
    <row r="88" spans="1:9" s="59" customFormat="1" ht="15.6" customHeight="1">
      <c r="A88" s="268"/>
      <c r="B88" s="268"/>
      <c r="C88" s="268"/>
      <c r="D88" s="268"/>
      <c r="E88" s="268"/>
      <c r="F88" s="268"/>
      <c r="G88" s="268"/>
      <c r="H88" s="268"/>
      <c r="I88" s="38"/>
    </row>
    <row r="89" spans="1:9" s="59" customFormat="1" ht="15.6" customHeight="1">
      <c r="A89" s="268"/>
      <c r="B89" s="268"/>
      <c r="C89" s="268"/>
      <c r="D89" s="268"/>
      <c r="E89" s="268"/>
      <c r="F89" s="268"/>
      <c r="G89" s="268"/>
      <c r="H89" s="268"/>
      <c r="I89" s="38"/>
    </row>
    <row r="90" spans="1:9" s="59" customFormat="1" ht="15.6" customHeight="1">
      <c r="A90" s="268"/>
      <c r="B90" s="268"/>
      <c r="C90" s="268"/>
      <c r="D90" s="268"/>
      <c r="E90" s="268"/>
      <c r="F90" s="268"/>
      <c r="G90" s="268"/>
      <c r="H90" s="268"/>
      <c r="I90" s="38"/>
    </row>
    <row r="91" spans="1:9" s="59" customFormat="1" ht="15.6" customHeight="1">
      <c r="A91" s="268"/>
      <c r="B91" s="268"/>
      <c r="C91" s="268"/>
      <c r="D91" s="268"/>
      <c r="E91" s="268"/>
      <c r="F91" s="268"/>
      <c r="G91" s="268"/>
      <c r="H91" s="268"/>
      <c r="I91" s="38"/>
    </row>
    <row r="92" spans="1:9" s="59" customFormat="1" ht="15.6" customHeight="1">
      <c r="A92" s="268"/>
      <c r="B92" s="268"/>
      <c r="C92" s="268"/>
      <c r="D92" s="268"/>
      <c r="E92" s="268"/>
      <c r="F92" s="268"/>
      <c r="G92" s="268"/>
      <c r="H92" s="268"/>
      <c r="I92" s="38"/>
    </row>
    <row r="93" spans="1:9" s="59" customFormat="1" ht="15.6" customHeight="1">
      <c r="A93" s="268"/>
      <c r="B93" s="268"/>
      <c r="C93" s="268"/>
      <c r="D93" s="268"/>
      <c r="E93" s="268"/>
      <c r="F93" s="268"/>
      <c r="G93" s="268"/>
      <c r="H93" s="268"/>
      <c r="I93" s="38"/>
    </row>
    <row r="94" spans="1:9" s="59" customFormat="1" ht="15.6" customHeight="1">
      <c r="A94" s="268"/>
      <c r="B94" s="268"/>
      <c r="C94" s="268"/>
      <c r="D94" s="268"/>
      <c r="E94" s="268"/>
      <c r="F94" s="268"/>
      <c r="G94" s="268"/>
      <c r="H94" s="268"/>
      <c r="I94" s="38"/>
    </row>
    <row r="95" spans="1:9" s="59" customFormat="1" ht="15.6" customHeight="1">
      <c r="A95" s="268"/>
      <c r="B95" s="268"/>
      <c r="C95" s="268"/>
      <c r="D95" s="268"/>
      <c r="E95" s="268"/>
      <c r="F95" s="268"/>
      <c r="G95" s="268"/>
      <c r="H95" s="268"/>
      <c r="I95" s="38"/>
    </row>
    <row r="96" spans="1:9" s="59" customFormat="1" ht="15.6" customHeight="1">
      <c r="A96" s="268"/>
      <c r="B96" s="268"/>
      <c r="C96" s="268"/>
      <c r="D96" s="268"/>
      <c r="E96" s="268"/>
      <c r="F96" s="268"/>
      <c r="G96" s="268"/>
      <c r="H96" s="268"/>
      <c r="I96" s="38"/>
    </row>
    <row r="97" spans="1:9" s="59" customFormat="1" ht="15.6" customHeight="1">
      <c r="A97" s="268"/>
      <c r="B97" s="268"/>
      <c r="C97" s="268"/>
      <c r="D97" s="268"/>
      <c r="E97" s="268"/>
      <c r="F97" s="268"/>
      <c r="G97" s="268"/>
      <c r="H97" s="268"/>
      <c r="I97" s="38"/>
    </row>
    <row r="98" spans="1:9" s="59" customFormat="1" ht="15.6" customHeight="1">
      <c r="A98" s="268"/>
      <c r="B98" s="268"/>
      <c r="C98" s="268"/>
      <c r="D98" s="268"/>
      <c r="E98" s="268"/>
      <c r="F98" s="268"/>
      <c r="G98" s="268"/>
      <c r="H98" s="268"/>
      <c r="I98" s="38"/>
    </row>
    <row r="99" spans="1:9" s="59" customFormat="1" ht="15.6" customHeight="1">
      <c r="A99" s="268"/>
      <c r="B99" s="268"/>
      <c r="C99" s="268"/>
      <c r="D99" s="268"/>
      <c r="E99" s="268"/>
      <c r="F99" s="268"/>
      <c r="G99" s="268"/>
      <c r="H99" s="268"/>
      <c r="I99" s="38"/>
    </row>
    <row r="100" spans="1:9" s="59" customFormat="1" ht="15.6" customHeight="1">
      <c r="A100" s="268"/>
      <c r="B100" s="268"/>
      <c r="C100" s="268"/>
      <c r="D100" s="268"/>
      <c r="E100" s="268"/>
      <c r="F100" s="268"/>
      <c r="G100" s="268"/>
      <c r="H100" s="268"/>
      <c r="I100" s="38"/>
    </row>
    <row r="101" spans="1:9" s="59" customFormat="1" ht="15.6" customHeight="1">
      <c r="A101" s="268"/>
      <c r="B101" s="268"/>
      <c r="C101" s="268"/>
      <c r="D101" s="268"/>
      <c r="E101" s="268"/>
      <c r="F101" s="268"/>
      <c r="G101" s="268"/>
      <c r="H101" s="268"/>
      <c r="I101" s="38"/>
    </row>
    <row r="102" spans="1:9" s="59" customFormat="1" ht="15.6" customHeight="1">
      <c r="A102" s="268"/>
      <c r="B102" s="268"/>
      <c r="C102" s="268"/>
      <c r="D102" s="268"/>
      <c r="E102" s="268"/>
      <c r="F102" s="268"/>
      <c r="G102" s="268"/>
      <c r="H102" s="268"/>
      <c r="I102" s="38"/>
    </row>
    <row r="103" spans="1:9" s="59" customFormat="1">
      <c r="A103" s="268"/>
      <c r="B103" s="268"/>
      <c r="C103" s="268"/>
      <c r="D103" s="268"/>
      <c r="E103" s="268"/>
      <c r="F103" s="268"/>
      <c r="G103" s="268"/>
      <c r="H103" s="268"/>
      <c r="I103" s="38"/>
    </row>
    <row r="104" spans="1:9" s="59" customFormat="1">
      <c r="A104" s="268"/>
      <c r="B104" s="268"/>
      <c r="C104" s="268"/>
      <c r="D104" s="268"/>
      <c r="E104" s="268"/>
      <c r="F104" s="268"/>
      <c r="G104" s="268"/>
      <c r="H104" s="268"/>
      <c r="I104" s="38"/>
    </row>
    <row r="105" spans="1:9" s="59" customFormat="1">
      <c r="A105" s="268"/>
      <c r="B105" s="268"/>
      <c r="C105" s="268"/>
      <c r="D105" s="268"/>
      <c r="E105" s="268"/>
      <c r="F105" s="268"/>
      <c r="G105" s="268"/>
      <c r="H105" s="268"/>
      <c r="I105" s="38"/>
    </row>
    <row r="106" spans="1:9" s="59" customFormat="1" ht="15.6" customHeight="1">
      <c r="A106" s="268"/>
      <c r="B106" s="268"/>
      <c r="C106" s="268"/>
      <c r="D106" s="268"/>
      <c r="E106" s="268"/>
      <c r="F106" s="268"/>
      <c r="G106" s="268"/>
      <c r="H106" s="268"/>
      <c r="I106" s="38"/>
    </row>
    <row r="107" spans="1:9" s="30" customFormat="1" ht="15.75">
      <c r="A107" s="251" t="s">
        <v>158</v>
      </c>
      <c r="B107" s="251"/>
      <c r="C107" s="249"/>
      <c r="D107" s="249"/>
      <c r="E107" s="33" t="s">
        <v>159</v>
      </c>
      <c r="F107" s="250"/>
      <c r="G107" s="249"/>
      <c r="I107" s="38"/>
    </row>
    <row r="108" spans="1:9" s="30" customFormat="1" ht="15.75">
      <c r="A108" s="38"/>
      <c r="B108" s="42"/>
      <c r="C108" s="42"/>
      <c r="D108" s="42"/>
      <c r="E108" s="42"/>
      <c r="F108" s="42"/>
      <c r="G108" s="42"/>
      <c r="I108" s="38"/>
    </row>
    <row r="109" spans="1:9" ht="23.25" customHeight="1">
      <c r="A109" s="172" t="s">
        <v>144</v>
      </c>
      <c r="B109" s="172"/>
      <c r="C109" s="172"/>
      <c r="D109" s="172"/>
      <c r="E109" s="172"/>
      <c r="F109" s="172"/>
      <c r="G109" s="172"/>
      <c r="H109" s="172"/>
      <c r="I109" s="38"/>
    </row>
    <row r="110" spans="1:9" s="30" customFormat="1" ht="15.75">
      <c r="A110" s="38"/>
      <c r="B110" s="42"/>
      <c r="C110" s="42"/>
      <c r="D110" s="42"/>
      <c r="E110" s="42"/>
      <c r="F110" s="42"/>
      <c r="G110" s="42"/>
      <c r="I110" s="38"/>
    </row>
    <row r="111" spans="1:9" ht="15.75">
      <c r="A111" s="45"/>
      <c r="B111" s="29"/>
      <c r="C111" s="29"/>
      <c r="D111" s="29"/>
      <c r="F111" s="46" t="s">
        <v>157</v>
      </c>
      <c r="I111" s="38"/>
    </row>
    <row r="112" spans="1:9" ht="15.75">
      <c r="A112" s="45"/>
      <c r="B112" s="29"/>
      <c r="C112" s="29"/>
      <c r="D112" s="29"/>
      <c r="F112" s="29"/>
      <c r="I112" s="38"/>
    </row>
    <row r="113" spans="1:9" ht="15.75">
      <c r="A113" s="252" t="s">
        <v>363</v>
      </c>
      <c r="B113" s="252"/>
      <c r="C113" s="252"/>
      <c r="D113" s="252"/>
      <c r="E113" s="253"/>
      <c r="F113" s="47"/>
      <c r="I113" s="38"/>
    </row>
    <row r="114" spans="1:9" ht="15.75">
      <c r="A114" s="19"/>
      <c r="B114" s="34"/>
      <c r="C114" s="34"/>
      <c r="D114" s="34"/>
      <c r="F114" s="38"/>
      <c r="I114" s="38"/>
    </row>
    <row r="115" spans="1:9" ht="15.75">
      <c r="A115" s="252" t="s">
        <v>45</v>
      </c>
      <c r="B115" s="252"/>
      <c r="C115" s="252"/>
      <c r="D115" s="252"/>
      <c r="E115" s="253"/>
      <c r="F115" s="47"/>
      <c r="I115" s="38"/>
    </row>
    <row r="116" spans="1:9" ht="15.75">
      <c r="A116" s="19"/>
      <c r="B116" s="34"/>
      <c r="C116" s="34"/>
      <c r="D116" s="34"/>
      <c r="F116" s="38"/>
      <c r="I116" s="38"/>
    </row>
    <row r="117" spans="1:9" ht="15.75">
      <c r="A117" s="252" t="s">
        <v>101</v>
      </c>
      <c r="B117" s="252"/>
      <c r="C117" s="252"/>
      <c r="D117" s="252"/>
      <c r="E117" s="253"/>
      <c r="F117" s="47"/>
      <c r="I117" s="38"/>
    </row>
    <row r="118" spans="1:9" s="30" customFormat="1" ht="15.75">
      <c r="A118" s="38"/>
      <c r="B118" s="42"/>
      <c r="C118" s="42"/>
      <c r="D118" s="42"/>
      <c r="E118" s="42"/>
      <c r="F118" s="42"/>
      <c r="G118" s="42"/>
      <c r="I118" s="38"/>
    </row>
    <row r="119" spans="1:9" ht="23.25" customHeight="1">
      <c r="A119" s="172" t="s">
        <v>147</v>
      </c>
      <c r="B119" s="172"/>
      <c r="C119" s="172"/>
      <c r="D119" s="172"/>
      <c r="E119" s="172"/>
      <c r="F119" s="172"/>
      <c r="G119" s="172"/>
      <c r="H119" s="172"/>
      <c r="I119" s="38"/>
    </row>
    <row r="120" spans="1:9" s="30" customFormat="1" ht="15.75">
      <c r="A120" s="254" t="s">
        <v>364</v>
      </c>
      <c r="B120" s="254"/>
      <c r="C120" s="254"/>
      <c r="D120" s="254"/>
      <c r="E120" s="254"/>
      <c r="F120" s="254"/>
      <c r="G120" s="254"/>
      <c r="H120" s="254"/>
      <c r="I120" s="38"/>
    </row>
    <row r="121" spans="1:9" s="30" customFormat="1" ht="15.6" customHeight="1">
      <c r="A121" s="254"/>
      <c r="B121" s="254"/>
      <c r="C121" s="254"/>
      <c r="D121" s="254"/>
      <c r="E121" s="254"/>
      <c r="F121" s="254"/>
      <c r="G121" s="254"/>
      <c r="H121" s="254"/>
      <c r="I121" s="38"/>
    </row>
    <row r="122" spans="1:9" s="30" customFormat="1" ht="15.75">
      <c r="A122" s="254"/>
      <c r="B122" s="254"/>
      <c r="C122" s="254"/>
      <c r="D122" s="254"/>
      <c r="E122" s="254"/>
      <c r="F122" s="254"/>
      <c r="G122" s="254"/>
      <c r="H122" s="254"/>
      <c r="I122" s="38"/>
    </row>
    <row r="123" spans="1:9" s="30" customFormat="1" ht="15.75">
      <c r="A123" s="254"/>
      <c r="B123" s="254"/>
      <c r="C123" s="254"/>
      <c r="D123" s="254"/>
      <c r="E123" s="254"/>
      <c r="F123" s="254"/>
      <c r="G123" s="254"/>
      <c r="H123" s="254"/>
      <c r="I123" s="38"/>
    </row>
    <row r="124" spans="1:9" s="30" customFormat="1" ht="15.75">
      <c r="A124" s="254"/>
      <c r="B124" s="254"/>
      <c r="C124" s="254"/>
      <c r="D124" s="254"/>
      <c r="E124" s="254"/>
      <c r="F124" s="254"/>
      <c r="G124" s="254"/>
      <c r="H124" s="254"/>
      <c r="I124" s="38"/>
    </row>
    <row r="125" spans="1:9" s="30" customFormat="1" ht="15.75">
      <c r="A125" s="254"/>
      <c r="B125" s="254"/>
      <c r="C125" s="254"/>
      <c r="D125" s="254"/>
      <c r="E125" s="254"/>
      <c r="F125" s="254"/>
      <c r="G125" s="254"/>
      <c r="H125" s="254"/>
      <c r="I125" s="38"/>
    </row>
    <row r="126" spans="1:9" s="30" customFormat="1" ht="17.25" customHeight="1">
      <c r="A126" s="254"/>
      <c r="B126" s="254"/>
      <c r="C126" s="254"/>
      <c r="D126" s="254"/>
      <c r="E126" s="254"/>
      <c r="F126" s="254"/>
      <c r="G126" s="254"/>
      <c r="H126" s="254"/>
      <c r="I126" s="38"/>
    </row>
    <row r="127" spans="1:9" ht="15.75">
      <c r="A127" s="251" t="s">
        <v>158</v>
      </c>
      <c r="B127" s="251"/>
      <c r="C127" s="249"/>
      <c r="D127" s="249"/>
      <c r="E127" s="33" t="s">
        <v>159</v>
      </c>
      <c r="F127" s="250"/>
      <c r="G127" s="250"/>
      <c r="H127" s="29"/>
      <c r="I127" s="38"/>
    </row>
    <row r="128" spans="1:9" s="30" customFormat="1" ht="15.75">
      <c r="A128" s="38"/>
      <c r="B128" s="42"/>
      <c r="C128" s="42"/>
      <c r="D128" s="42"/>
      <c r="E128" s="42"/>
      <c r="F128" s="42"/>
      <c r="G128" s="42"/>
    </row>
    <row r="129" spans="1:9" ht="18.75">
      <c r="A129" s="248" t="s">
        <v>121</v>
      </c>
      <c r="B129" s="248"/>
      <c r="C129" s="248"/>
      <c r="D129" s="248"/>
      <c r="E129" s="248"/>
      <c r="F129" s="248"/>
      <c r="G129" s="248"/>
      <c r="H129" s="248"/>
      <c r="I129" s="248"/>
    </row>
  </sheetData>
  <sheetProtection algorithmName="SHA-512" hashValue="C8Aj8McaXnZJP3bmOX2rTPu5doLx418oPPCB6dz0pjOzbiCseG7mD/CjwFLXcrUmj04NLIHJmzxuYHl6V3XDdw==" saltValue="l/qYRSNW+gqxhNyC2TEdtw==" spinCount="100000" sheet="1" objects="1" scenarios="1"/>
  <mergeCells count="56">
    <mergeCell ref="C48:E48"/>
    <mergeCell ref="C49:E49"/>
    <mergeCell ref="C50:E50"/>
    <mergeCell ref="C51:E51"/>
    <mergeCell ref="A76:H106"/>
    <mergeCell ref="A58:H73"/>
    <mergeCell ref="A57:H57"/>
    <mergeCell ref="C52:E52"/>
    <mergeCell ref="C53:E53"/>
    <mergeCell ref="C54:E54"/>
    <mergeCell ref="C55:E55"/>
    <mergeCell ref="A74:H74"/>
    <mergeCell ref="B37:C37"/>
    <mergeCell ref="B38:C38"/>
    <mergeCell ref="C47:E47"/>
    <mergeCell ref="C46:E46"/>
    <mergeCell ref="C43:E45"/>
    <mergeCell ref="B43:B45"/>
    <mergeCell ref="B40:F42"/>
    <mergeCell ref="B39:F39"/>
    <mergeCell ref="A129:I129"/>
    <mergeCell ref="C107:D107"/>
    <mergeCell ref="F107:G107"/>
    <mergeCell ref="C127:D127"/>
    <mergeCell ref="F127:G127"/>
    <mergeCell ref="A127:B127"/>
    <mergeCell ref="A107:B107"/>
    <mergeCell ref="A119:H119"/>
    <mergeCell ref="A113:E113"/>
    <mergeCell ref="A115:E115"/>
    <mergeCell ref="A117:E117"/>
    <mergeCell ref="A109:H109"/>
    <mergeCell ref="A120:H126"/>
    <mergeCell ref="A1:H3"/>
    <mergeCell ref="A17:H17"/>
    <mergeCell ref="A4:H6"/>
    <mergeCell ref="B10:F12"/>
    <mergeCell ref="G10:G12"/>
    <mergeCell ref="G13:G15"/>
    <mergeCell ref="B13:F15"/>
    <mergeCell ref="A18:H20"/>
    <mergeCell ref="B21:F24"/>
    <mergeCell ref="A8:H8"/>
    <mergeCell ref="B30:C30"/>
    <mergeCell ref="B31:C31"/>
    <mergeCell ref="B29:C29"/>
    <mergeCell ref="B25:C27"/>
    <mergeCell ref="D25:D27"/>
    <mergeCell ref="E25:E27"/>
    <mergeCell ref="F25:F27"/>
    <mergeCell ref="B28:C28"/>
    <mergeCell ref="B35:C35"/>
    <mergeCell ref="B36:C36"/>
    <mergeCell ref="B32:C32"/>
    <mergeCell ref="B33:C33"/>
    <mergeCell ref="B34:C34"/>
  </mergeCells>
  <phoneticPr fontId="27" type="noConversion"/>
  <conditionalFormatting sqref="G10">
    <cfRule type="expression" dxfId="80" priority="2">
      <formula>ISERROR(G10)</formula>
    </cfRule>
    <cfRule type="cellIs" dxfId="79" priority="7" operator="between">
      <formula>0.01</formula>
      <formula>1</formula>
    </cfRule>
    <cfRule type="cellIs" dxfId="78" priority="11" operator="equal">
      <formula>0</formula>
    </cfRule>
    <cfRule type="cellIs" dxfId="77" priority="12" operator="greaterThan">
      <formula>1</formula>
    </cfRule>
  </conditionalFormatting>
  <conditionalFormatting sqref="G13">
    <cfRule type="expression" dxfId="76" priority="1">
      <formula>ISERROR(G13)</formula>
    </cfRule>
    <cfRule type="cellIs" dxfId="75" priority="5" operator="equal">
      <formula>0</formula>
    </cfRule>
    <cfRule type="cellIs" dxfId="74" priority="6" operator="between">
      <formula>0.01</formula>
      <formula>0.99</formula>
    </cfRule>
    <cfRule type="cellIs" dxfId="73" priority="8" operator="greaterThan">
      <formula>0.99</formula>
    </cfRule>
    <cfRule type="cellIs" dxfId="72" priority="9" operator="lessThan">
      <formula>0</formula>
    </cfRule>
  </conditionalFormatting>
  <dataValidations count="2">
    <dataValidation type="date" operator="greaterThan" allowBlank="1" showInputMessage="1" showErrorMessage="1" error="Please enter the date in the following format:_x000a_dd-mm-yyyy" prompt="Please enter the date in the following format: dd/mm/yyyy" sqref="F107:G107 F127:G127" xr:uid="{728EE29A-2A5C-4806-8EF3-0436DB3913B1}">
      <formula1>43466</formula1>
    </dataValidation>
    <dataValidation type="list" allowBlank="1" showInputMessage="1" showErrorMessage="1" error="choose between YES or NO in the drop-down" sqref="F113 F115 F117" xr:uid="{BF201D4F-67AD-404F-96C6-74F08DB9559A}">
      <formula1>"Yes, No"</formula1>
    </dataValidation>
  </dataValidations>
  <hyperlinks>
    <hyperlink ref="A74" r:id="rId1" xr:uid="{4B87FDC0-21A6-4B22-AF56-950CDB59DEB7}"/>
  </hyperlinks>
  <pageMargins left="0.7" right="0.7" top="0.75" bottom="0.75" header="0.3" footer="0.3"/>
  <pageSetup paperSize="9" orientation="portrait" horizontalDpi="300" verticalDpi="3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BA2F258-082E-4718-A0D8-FE7EBC059D52}">
          <x14:formula1>
            <xm:f>Dropdowns!$H$2:$H$6</xm:f>
          </x14:formula1>
          <xm:sqref>D28:F28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40B25-5337-4218-BC25-7CB43B18ACA9}">
  <sheetPr codeName="Sheet6">
    <tabColor theme="8" tint="-0.249977111117893"/>
  </sheetPr>
  <dimension ref="A1:E53"/>
  <sheetViews>
    <sheetView showGridLines="0" zoomScale="85" zoomScaleNormal="85" workbookViewId="0">
      <selection activeCell="F38" sqref="F38"/>
    </sheetView>
  </sheetViews>
  <sheetFormatPr defaultColWidth="8.85546875" defaultRowHeight="15"/>
  <cols>
    <col min="1" max="1" width="8.85546875" style="103"/>
    <col min="2" max="2" width="19.85546875" style="103" customWidth="1"/>
    <col min="3" max="3" width="129.140625" style="103" customWidth="1"/>
    <col min="4" max="16384" width="8.85546875" style="103"/>
  </cols>
  <sheetData>
    <row r="1" spans="1:5" s="107" customFormat="1" ht="20.25">
      <c r="A1" s="281" t="s">
        <v>19</v>
      </c>
      <c r="B1" s="281"/>
      <c r="C1" s="281"/>
    </row>
    <row r="2" spans="1:5" s="130" customFormat="1" ht="15.75" thickBot="1">
      <c r="A2" s="282"/>
      <c r="B2" s="282"/>
      <c r="C2" s="282"/>
    </row>
    <row r="3" spans="1:5" ht="15.75" thickBot="1">
      <c r="A3" s="131" t="s">
        <v>20</v>
      </c>
      <c r="B3" s="132" t="s">
        <v>21</v>
      </c>
      <c r="C3" s="133" t="s">
        <v>22</v>
      </c>
      <c r="D3" s="134"/>
      <c r="E3" s="134"/>
    </row>
    <row r="4" spans="1:5">
      <c r="A4" s="276">
        <v>1</v>
      </c>
      <c r="B4" s="276" t="s">
        <v>23</v>
      </c>
      <c r="C4" s="273" t="s">
        <v>30</v>
      </c>
      <c r="D4" s="134"/>
      <c r="E4" s="134"/>
    </row>
    <row r="5" spans="1:5" ht="15.75" thickBot="1">
      <c r="A5" s="278"/>
      <c r="B5" s="278"/>
      <c r="C5" s="275"/>
      <c r="D5" s="134"/>
      <c r="E5" s="134"/>
    </row>
    <row r="6" spans="1:5">
      <c r="A6" s="276">
        <v>2</v>
      </c>
      <c r="B6" s="270" t="s">
        <v>99</v>
      </c>
      <c r="C6" s="273" t="s">
        <v>276</v>
      </c>
      <c r="D6" s="134"/>
      <c r="E6" s="134"/>
    </row>
    <row r="7" spans="1:5">
      <c r="A7" s="277"/>
      <c r="B7" s="271"/>
      <c r="C7" s="274"/>
      <c r="D7" s="134"/>
      <c r="E7" s="134"/>
    </row>
    <row r="8" spans="1:5">
      <c r="A8" s="277"/>
      <c r="B8" s="271"/>
      <c r="C8" s="274"/>
      <c r="D8" s="134"/>
      <c r="E8" s="134"/>
    </row>
    <row r="9" spans="1:5" ht="15.75" thickBot="1">
      <c r="A9" s="278"/>
      <c r="B9" s="272"/>
      <c r="C9" s="275"/>
      <c r="D9" s="134"/>
      <c r="E9" s="134"/>
    </row>
    <row r="10" spans="1:5">
      <c r="A10" s="276">
        <v>3</v>
      </c>
      <c r="B10" s="276" t="s">
        <v>24</v>
      </c>
      <c r="C10" s="279" t="s">
        <v>100</v>
      </c>
      <c r="D10" s="134"/>
      <c r="E10" s="134"/>
    </row>
    <row r="11" spans="1:5" ht="15.75" thickBot="1">
      <c r="A11" s="278"/>
      <c r="B11" s="278"/>
      <c r="C11" s="280"/>
      <c r="D11" s="134"/>
      <c r="E11" s="134"/>
    </row>
    <row r="12" spans="1:5">
      <c r="A12" s="276">
        <v>4</v>
      </c>
      <c r="B12" s="270" t="s">
        <v>25</v>
      </c>
      <c r="C12" s="273" t="s">
        <v>31</v>
      </c>
      <c r="D12" s="134"/>
      <c r="E12" s="134"/>
    </row>
    <row r="13" spans="1:5">
      <c r="A13" s="277"/>
      <c r="B13" s="271"/>
      <c r="C13" s="274"/>
      <c r="D13" s="134"/>
      <c r="E13" s="134"/>
    </row>
    <row r="14" spans="1:5">
      <c r="A14" s="277"/>
      <c r="B14" s="271"/>
      <c r="C14" s="274"/>
      <c r="D14" s="134"/>
      <c r="E14" s="134"/>
    </row>
    <row r="15" spans="1:5">
      <c r="A15" s="277"/>
      <c r="B15" s="271"/>
      <c r="C15" s="274"/>
      <c r="D15" s="134"/>
      <c r="E15" s="134"/>
    </row>
    <row r="16" spans="1:5">
      <c r="A16" s="277"/>
      <c r="B16" s="271"/>
      <c r="C16" s="274"/>
      <c r="D16" s="134"/>
      <c r="E16" s="134"/>
    </row>
    <row r="17" spans="1:5">
      <c r="A17" s="277"/>
      <c r="B17" s="271"/>
      <c r="C17" s="274"/>
      <c r="D17" s="134"/>
      <c r="E17" s="134"/>
    </row>
    <row r="18" spans="1:5">
      <c r="A18" s="277"/>
      <c r="B18" s="271"/>
      <c r="C18" s="274"/>
      <c r="D18" s="134"/>
      <c r="E18" s="134"/>
    </row>
    <row r="19" spans="1:5" ht="15.75" thickBot="1">
      <c r="A19" s="278"/>
      <c r="B19" s="272"/>
      <c r="C19" s="275"/>
      <c r="D19" s="134"/>
      <c r="E19" s="134"/>
    </row>
    <row r="20" spans="1:5">
      <c r="A20" s="276">
        <v>5</v>
      </c>
      <c r="B20" s="270" t="s">
        <v>26</v>
      </c>
      <c r="C20" s="273" t="s">
        <v>32</v>
      </c>
      <c r="D20" s="134"/>
      <c r="E20" s="134"/>
    </row>
    <row r="21" spans="1:5">
      <c r="A21" s="277"/>
      <c r="B21" s="271"/>
      <c r="C21" s="274"/>
      <c r="D21" s="134"/>
      <c r="E21" s="134"/>
    </row>
    <row r="22" spans="1:5">
      <c r="A22" s="277"/>
      <c r="B22" s="271"/>
      <c r="C22" s="274"/>
      <c r="D22" s="134"/>
      <c r="E22" s="134"/>
    </row>
    <row r="23" spans="1:5">
      <c r="A23" s="277"/>
      <c r="B23" s="271"/>
      <c r="C23" s="274"/>
      <c r="D23" s="134"/>
      <c r="E23" s="134"/>
    </row>
    <row r="24" spans="1:5" ht="15.75" thickBot="1">
      <c r="A24" s="278"/>
      <c r="B24" s="272"/>
      <c r="C24" s="275"/>
      <c r="D24" s="134"/>
      <c r="E24" s="134"/>
    </row>
    <row r="25" spans="1:5">
      <c r="A25" s="276">
        <v>6</v>
      </c>
      <c r="B25" s="270" t="s">
        <v>27</v>
      </c>
      <c r="C25" s="279" t="s">
        <v>1051</v>
      </c>
      <c r="D25" s="134"/>
      <c r="E25" s="134"/>
    </row>
    <row r="26" spans="1:5">
      <c r="A26" s="277"/>
      <c r="B26" s="271"/>
      <c r="C26" s="283"/>
      <c r="D26" s="134"/>
      <c r="E26" s="134"/>
    </row>
    <row r="27" spans="1:5">
      <c r="A27" s="277"/>
      <c r="B27" s="271"/>
      <c r="C27" s="283"/>
      <c r="D27" s="134"/>
      <c r="E27" s="134"/>
    </row>
    <row r="28" spans="1:5">
      <c r="A28" s="277"/>
      <c r="B28" s="271"/>
      <c r="C28" s="283"/>
      <c r="D28" s="134"/>
      <c r="E28" s="134"/>
    </row>
    <row r="29" spans="1:5" ht="15.75" thickBot="1">
      <c r="A29" s="278"/>
      <c r="B29" s="272"/>
      <c r="C29" s="280"/>
      <c r="D29" s="134"/>
      <c r="E29" s="134"/>
    </row>
    <row r="30" spans="1:5">
      <c r="A30" s="276">
        <v>7</v>
      </c>
      <c r="B30" s="276" t="s">
        <v>28</v>
      </c>
      <c r="C30" s="273" t="s">
        <v>33</v>
      </c>
      <c r="D30" s="134"/>
      <c r="E30" s="134"/>
    </row>
    <row r="31" spans="1:5">
      <c r="A31" s="277"/>
      <c r="B31" s="277"/>
      <c r="C31" s="274"/>
      <c r="D31" s="134"/>
      <c r="E31" s="134"/>
    </row>
    <row r="32" spans="1:5" ht="15.75" thickBot="1">
      <c r="A32" s="278"/>
      <c r="B32" s="278"/>
      <c r="C32" s="275"/>
      <c r="D32" s="134"/>
      <c r="E32" s="134"/>
    </row>
    <row r="33" spans="1:5">
      <c r="A33" s="276">
        <v>8</v>
      </c>
      <c r="B33" s="270" t="s">
        <v>29</v>
      </c>
      <c r="C33" s="273" t="s">
        <v>34</v>
      </c>
      <c r="D33" s="134"/>
      <c r="E33" s="134"/>
    </row>
    <row r="34" spans="1:5">
      <c r="A34" s="277"/>
      <c r="B34" s="271"/>
      <c r="C34" s="274"/>
      <c r="D34" s="134"/>
      <c r="E34" s="134"/>
    </row>
    <row r="35" spans="1:5" ht="15.75" thickBot="1">
      <c r="A35" s="278"/>
      <c r="B35" s="272"/>
      <c r="C35" s="275"/>
      <c r="D35" s="134"/>
      <c r="E35" s="134"/>
    </row>
    <row r="36" spans="1:5">
      <c r="A36" s="276">
        <v>9</v>
      </c>
      <c r="B36" s="276" t="s">
        <v>49</v>
      </c>
      <c r="C36" s="279" t="s">
        <v>1052</v>
      </c>
      <c r="D36" s="134"/>
      <c r="E36" s="134"/>
    </row>
    <row r="37" spans="1:5" ht="15.75" thickBot="1">
      <c r="A37" s="278"/>
      <c r="B37" s="278"/>
      <c r="C37" s="280"/>
      <c r="D37" s="134"/>
      <c r="E37" s="134"/>
    </row>
    <row r="38" spans="1:5">
      <c r="A38" s="276">
        <v>10</v>
      </c>
      <c r="B38" s="276" t="s">
        <v>50</v>
      </c>
      <c r="C38" s="273" t="s">
        <v>96</v>
      </c>
      <c r="D38" s="134"/>
      <c r="E38" s="134"/>
    </row>
    <row r="39" spans="1:5">
      <c r="A39" s="277"/>
      <c r="B39" s="277"/>
      <c r="C39" s="274"/>
      <c r="D39" s="134"/>
      <c r="E39" s="134"/>
    </row>
    <row r="40" spans="1:5">
      <c r="A40" s="277"/>
      <c r="B40" s="277"/>
      <c r="C40" s="274"/>
      <c r="D40" s="134"/>
      <c r="E40" s="134"/>
    </row>
    <row r="41" spans="1:5" ht="15.75" thickBot="1">
      <c r="A41" s="278"/>
      <c r="B41" s="278"/>
      <c r="C41" s="275"/>
      <c r="D41" s="134"/>
      <c r="E41" s="134"/>
    </row>
    <row r="42" spans="1:5">
      <c r="A42" s="276">
        <v>11</v>
      </c>
      <c r="B42" s="276" t="s">
        <v>51</v>
      </c>
      <c r="C42" s="273" t="s">
        <v>1053</v>
      </c>
      <c r="D42" s="134"/>
      <c r="E42" s="134"/>
    </row>
    <row r="43" spans="1:5">
      <c r="A43" s="277"/>
      <c r="B43" s="277"/>
      <c r="C43" s="274"/>
      <c r="D43" s="134"/>
      <c r="E43" s="134"/>
    </row>
    <row r="44" spans="1:5" ht="15.75" thickBot="1">
      <c r="A44" s="278"/>
      <c r="B44" s="278"/>
      <c r="C44" s="275"/>
      <c r="D44" s="134"/>
      <c r="E44" s="134"/>
    </row>
    <row r="45" spans="1:5">
      <c r="A45" s="276">
        <v>12</v>
      </c>
      <c r="B45" s="276" t="s">
        <v>53</v>
      </c>
      <c r="C45" s="279" t="s">
        <v>97</v>
      </c>
      <c r="D45" s="134"/>
      <c r="E45" s="134"/>
    </row>
    <row r="46" spans="1:5" ht="15.75" thickBot="1">
      <c r="A46" s="278"/>
      <c r="B46" s="278"/>
      <c r="C46" s="280"/>
      <c r="D46" s="134"/>
      <c r="E46" s="134"/>
    </row>
    <row r="47" spans="1:5">
      <c r="A47" s="276">
        <v>13</v>
      </c>
      <c r="B47" s="276" t="s">
        <v>52</v>
      </c>
      <c r="C47" s="273" t="s">
        <v>98</v>
      </c>
      <c r="D47" s="134"/>
      <c r="E47" s="134"/>
    </row>
    <row r="48" spans="1:5">
      <c r="A48" s="277"/>
      <c r="B48" s="277"/>
      <c r="C48" s="274"/>
      <c r="D48" s="134"/>
      <c r="E48" s="134"/>
    </row>
    <row r="49" spans="1:5" ht="15.75" thickBot="1">
      <c r="A49" s="278"/>
      <c r="B49" s="278"/>
      <c r="C49" s="275"/>
      <c r="D49" s="134"/>
      <c r="E49" s="134"/>
    </row>
    <row r="50" spans="1:5" ht="15.75" customHeight="1">
      <c r="A50" s="276">
        <v>14</v>
      </c>
      <c r="B50" s="276" t="s">
        <v>275</v>
      </c>
      <c r="C50" s="273" t="s">
        <v>360</v>
      </c>
    </row>
    <row r="51" spans="1:5">
      <c r="A51" s="277"/>
      <c r="B51" s="277"/>
      <c r="C51" s="274"/>
    </row>
    <row r="52" spans="1:5">
      <c r="A52" s="277"/>
      <c r="B52" s="277"/>
      <c r="C52" s="274"/>
    </row>
    <row r="53" spans="1:5" ht="15.75" thickBot="1">
      <c r="A53" s="278"/>
      <c r="B53" s="278"/>
      <c r="C53" s="275"/>
    </row>
  </sheetData>
  <sheetProtection algorithmName="SHA-512" hashValue="0o05FoPk9fGZJL76zstj1CrpqlWKihuXizUhRRBf9CrjaV1wmmssHjXOumaLL3nh7/SkBVkBn4XQ9pNx4C3tyA==" saltValue="HRIqmqg3TontuubFJD3j2w==" spinCount="100000" sheet="1" objects="1" scenarios="1"/>
  <mergeCells count="44">
    <mergeCell ref="C50:C53"/>
    <mergeCell ref="B50:B53"/>
    <mergeCell ref="A50:A53"/>
    <mergeCell ref="C45:C46"/>
    <mergeCell ref="A45:A46"/>
    <mergeCell ref="B45:B46"/>
    <mergeCell ref="C47:C49"/>
    <mergeCell ref="A47:A49"/>
    <mergeCell ref="B47:B49"/>
    <mergeCell ref="C38:C41"/>
    <mergeCell ref="B38:B41"/>
    <mergeCell ref="A38:A41"/>
    <mergeCell ref="C42:C44"/>
    <mergeCell ref="A42:A44"/>
    <mergeCell ref="B42:B44"/>
    <mergeCell ref="C33:C35"/>
    <mergeCell ref="A33:A35"/>
    <mergeCell ref="B33:B35"/>
    <mergeCell ref="A36:A37"/>
    <mergeCell ref="B36:B37"/>
    <mergeCell ref="C36:C37"/>
    <mergeCell ref="A1:C1"/>
    <mergeCell ref="A2:C2"/>
    <mergeCell ref="C30:C32"/>
    <mergeCell ref="B30:B32"/>
    <mergeCell ref="A30:A32"/>
    <mergeCell ref="C4:C5"/>
    <mergeCell ref="B4:B5"/>
    <mergeCell ref="A4:A5"/>
    <mergeCell ref="B25:B29"/>
    <mergeCell ref="C25:C29"/>
    <mergeCell ref="A25:A29"/>
    <mergeCell ref="C12:C19"/>
    <mergeCell ref="A12:A19"/>
    <mergeCell ref="B12:B19"/>
    <mergeCell ref="C20:C24"/>
    <mergeCell ref="A20:A24"/>
    <mergeCell ref="B20:B24"/>
    <mergeCell ref="C6:C9"/>
    <mergeCell ref="A6:A9"/>
    <mergeCell ref="B6:B9"/>
    <mergeCell ref="C10:C11"/>
    <mergeCell ref="A10:A11"/>
    <mergeCell ref="B10:B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C9D6F-7033-442F-B356-DC02FBABFCC7}">
  <sheetPr codeName="Sheet7"/>
  <dimension ref="A1:H56"/>
  <sheetViews>
    <sheetView workbookViewId="0">
      <selection activeCell="C13" sqref="C13"/>
    </sheetView>
  </sheetViews>
  <sheetFormatPr defaultRowHeight="15"/>
  <cols>
    <col min="1" max="1" width="12.5703125" bestFit="1" customWidth="1"/>
    <col min="2" max="2" width="36.42578125" bestFit="1" customWidth="1"/>
    <col min="3" max="3" width="30.5703125" bestFit="1" customWidth="1"/>
    <col min="4" max="4" width="30.140625" bestFit="1" customWidth="1"/>
    <col min="5" max="5" width="19" bestFit="1" customWidth="1"/>
    <col min="6" max="6" width="20.85546875" bestFit="1" customWidth="1"/>
    <col min="7" max="7" width="12" bestFit="1" customWidth="1"/>
  </cols>
  <sheetData>
    <row r="1" spans="1:8">
      <c r="A1" s="5" t="s">
        <v>103</v>
      </c>
      <c r="B1" s="5" t="s">
        <v>385</v>
      </c>
      <c r="C1" s="5" t="s">
        <v>169</v>
      </c>
      <c r="D1" s="5" t="s">
        <v>170</v>
      </c>
      <c r="E1" s="5" t="s">
        <v>387</v>
      </c>
      <c r="F1" s="5" t="s">
        <v>372</v>
      </c>
      <c r="G1" s="5" t="s">
        <v>397</v>
      </c>
      <c r="H1" s="5" t="s">
        <v>418</v>
      </c>
    </row>
    <row r="2" spans="1:8">
      <c r="A2" t="s">
        <v>54</v>
      </c>
      <c r="B2" t="s">
        <v>386</v>
      </c>
      <c r="C2" t="s">
        <v>161</v>
      </c>
      <c r="D2" t="s">
        <v>161</v>
      </c>
      <c r="E2">
        <v>0</v>
      </c>
      <c r="F2" t="s">
        <v>373</v>
      </c>
      <c r="G2" t="s">
        <v>393</v>
      </c>
      <c r="H2">
        <v>2018</v>
      </c>
    </row>
    <row r="3" spans="1:8">
      <c r="A3" s="7" t="s">
        <v>55</v>
      </c>
      <c r="B3" t="s">
        <v>383</v>
      </c>
      <c r="C3" t="s">
        <v>167</v>
      </c>
      <c r="D3" t="s">
        <v>162</v>
      </c>
      <c r="E3">
        <v>1</v>
      </c>
      <c r="F3" t="s">
        <v>374</v>
      </c>
      <c r="G3" t="s">
        <v>394</v>
      </c>
      <c r="H3">
        <v>2019</v>
      </c>
    </row>
    <row r="4" spans="1:8">
      <c r="A4" s="7" t="s">
        <v>56</v>
      </c>
      <c r="B4" t="s">
        <v>384</v>
      </c>
      <c r="C4" t="s">
        <v>162</v>
      </c>
      <c r="D4" t="s">
        <v>1046</v>
      </c>
      <c r="E4">
        <v>2</v>
      </c>
      <c r="F4" t="s">
        <v>375</v>
      </c>
      <c r="G4" t="s">
        <v>395</v>
      </c>
      <c r="H4">
        <v>2020</v>
      </c>
    </row>
    <row r="5" spans="1:8">
      <c r="A5" s="7" t="s">
        <v>104</v>
      </c>
      <c r="C5" t="s">
        <v>168</v>
      </c>
      <c r="E5">
        <v>3</v>
      </c>
      <c r="F5" t="s">
        <v>376</v>
      </c>
      <c r="G5" t="s">
        <v>399</v>
      </c>
      <c r="H5">
        <v>2021</v>
      </c>
    </row>
    <row r="6" spans="1:8">
      <c r="A6" s="7" t="s">
        <v>57</v>
      </c>
      <c r="C6" t="s">
        <v>1045</v>
      </c>
      <c r="E6">
        <v>4</v>
      </c>
      <c r="F6" t="s">
        <v>377</v>
      </c>
      <c r="G6" t="s">
        <v>396</v>
      </c>
      <c r="H6">
        <v>2022</v>
      </c>
    </row>
    <row r="7" spans="1:8">
      <c r="A7" s="7" t="s">
        <v>58</v>
      </c>
      <c r="E7">
        <v>5</v>
      </c>
      <c r="F7" t="s">
        <v>382</v>
      </c>
    </row>
    <row r="8" spans="1:8">
      <c r="A8" s="7" t="s">
        <v>59</v>
      </c>
      <c r="E8">
        <v>6</v>
      </c>
      <c r="F8" t="s">
        <v>412</v>
      </c>
    </row>
    <row r="9" spans="1:8">
      <c r="A9" s="7" t="s">
        <v>60</v>
      </c>
      <c r="E9">
        <v>7</v>
      </c>
      <c r="F9" t="s">
        <v>413</v>
      </c>
    </row>
    <row r="10" spans="1:8">
      <c r="A10" s="7" t="s">
        <v>105</v>
      </c>
      <c r="E10">
        <v>8</v>
      </c>
      <c r="F10" t="s">
        <v>378</v>
      </c>
    </row>
    <row r="11" spans="1:8">
      <c r="A11" s="7" t="s">
        <v>61</v>
      </c>
      <c r="E11">
        <v>9</v>
      </c>
    </row>
    <row r="12" spans="1:8">
      <c r="A12" s="7" t="s">
        <v>62</v>
      </c>
      <c r="E12">
        <v>10</v>
      </c>
    </row>
    <row r="13" spans="1:8">
      <c r="A13" s="7" t="s">
        <v>63</v>
      </c>
      <c r="E13">
        <v>11</v>
      </c>
    </row>
    <row r="14" spans="1:8">
      <c r="A14" s="8" t="s">
        <v>64</v>
      </c>
      <c r="E14">
        <v>12</v>
      </c>
    </row>
    <row r="15" spans="1:8">
      <c r="A15" s="8" t="s">
        <v>95</v>
      </c>
      <c r="E15">
        <v>13</v>
      </c>
    </row>
    <row r="16" spans="1:8">
      <c r="A16" s="8" t="s">
        <v>106</v>
      </c>
      <c r="E16">
        <v>14</v>
      </c>
    </row>
    <row r="17" spans="1:5">
      <c r="A17" s="7" t="s">
        <v>107</v>
      </c>
      <c r="E17">
        <v>15</v>
      </c>
    </row>
    <row r="18" spans="1:5">
      <c r="A18" s="8" t="s">
        <v>65</v>
      </c>
      <c r="E18">
        <v>16</v>
      </c>
    </row>
    <row r="19" spans="1:5">
      <c r="A19" s="7" t="s">
        <v>66</v>
      </c>
      <c r="E19">
        <v>17</v>
      </c>
    </row>
    <row r="20" spans="1:5">
      <c r="A20" s="7" t="s">
        <v>67</v>
      </c>
      <c r="E20">
        <v>18</v>
      </c>
    </row>
    <row r="21" spans="1:5">
      <c r="A21" s="7" t="s">
        <v>68</v>
      </c>
      <c r="E21">
        <v>19</v>
      </c>
    </row>
    <row r="22" spans="1:5">
      <c r="A22" s="7" t="s">
        <v>108</v>
      </c>
      <c r="E22">
        <v>20</v>
      </c>
    </row>
    <row r="23" spans="1:5">
      <c r="A23" s="7" t="s">
        <v>69</v>
      </c>
    </row>
    <row r="24" spans="1:5">
      <c r="A24" s="7" t="s">
        <v>70</v>
      </c>
    </row>
    <row r="25" spans="1:5">
      <c r="A25" s="7" t="s">
        <v>71</v>
      </c>
    </row>
    <row r="26" spans="1:5">
      <c r="A26" s="7" t="s">
        <v>72</v>
      </c>
    </row>
    <row r="27" spans="1:5">
      <c r="A27" s="8" t="s">
        <v>73</v>
      </c>
    </row>
    <row r="28" spans="1:5">
      <c r="A28" s="8" t="s">
        <v>74</v>
      </c>
    </row>
    <row r="29" spans="1:5">
      <c r="A29" s="8" t="s">
        <v>75</v>
      </c>
    </row>
    <row r="30" spans="1:5">
      <c r="A30" s="7" t="s">
        <v>76</v>
      </c>
    </row>
    <row r="31" spans="1:5">
      <c r="A31" s="7" t="s">
        <v>77</v>
      </c>
    </row>
    <row r="32" spans="1:5">
      <c r="A32" s="7" t="s">
        <v>78</v>
      </c>
    </row>
    <row r="33" spans="1:1">
      <c r="A33" s="7" t="s">
        <v>79</v>
      </c>
    </row>
    <row r="34" spans="1:1">
      <c r="A34" s="7" t="s">
        <v>80</v>
      </c>
    </row>
    <row r="35" spans="1:1">
      <c r="A35" s="7" t="s">
        <v>81</v>
      </c>
    </row>
    <row r="36" spans="1:1">
      <c r="A36" s="8" t="s">
        <v>82</v>
      </c>
    </row>
    <row r="37" spans="1:1">
      <c r="A37" s="7" t="s">
        <v>83</v>
      </c>
    </row>
    <row r="38" spans="1:1">
      <c r="A38" s="7" t="s">
        <v>109</v>
      </c>
    </row>
    <row r="39" spans="1:1">
      <c r="A39" s="7" t="s">
        <v>110</v>
      </c>
    </row>
    <row r="40" spans="1:1">
      <c r="A40" s="7" t="s">
        <v>84</v>
      </c>
    </row>
    <row r="41" spans="1:1">
      <c r="A41" s="7" t="s">
        <v>85</v>
      </c>
    </row>
    <row r="42" spans="1:1">
      <c r="A42" s="7" t="s">
        <v>86</v>
      </c>
    </row>
    <row r="43" spans="1:1">
      <c r="A43" s="7" t="s">
        <v>87</v>
      </c>
    </row>
    <row r="44" spans="1:1">
      <c r="A44" s="7" t="s">
        <v>88</v>
      </c>
    </row>
    <row r="45" spans="1:1">
      <c r="A45" s="7" t="s">
        <v>89</v>
      </c>
    </row>
    <row r="46" spans="1:1">
      <c r="A46" s="7" t="s">
        <v>90</v>
      </c>
    </row>
    <row r="47" spans="1:1">
      <c r="A47" s="7" t="s">
        <v>111</v>
      </c>
    </row>
    <row r="48" spans="1:1">
      <c r="A48" s="7" t="s">
        <v>112</v>
      </c>
    </row>
    <row r="49" spans="1:1">
      <c r="A49" s="7" t="s">
        <v>91</v>
      </c>
    </row>
    <row r="50" spans="1:1">
      <c r="A50" s="7" t="s">
        <v>113</v>
      </c>
    </row>
    <row r="51" spans="1:1">
      <c r="A51" s="7" t="s">
        <v>92</v>
      </c>
    </row>
    <row r="52" spans="1:1">
      <c r="A52" s="7" t="s">
        <v>93</v>
      </c>
    </row>
    <row r="53" spans="1:1">
      <c r="A53" s="7" t="s">
        <v>114</v>
      </c>
    </row>
    <row r="54" spans="1:1">
      <c r="A54" s="7" t="s">
        <v>115</v>
      </c>
    </row>
    <row r="55" spans="1:1">
      <c r="A55" s="7" t="s">
        <v>116</v>
      </c>
    </row>
    <row r="56" spans="1:1">
      <c r="A56" s="7" t="s">
        <v>94</v>
      </c>
    </row>
  </sheetData>
  <sheetProtection algorithmName="SHA-512" hashValue="4WPxTS4QrRLAdrF00BabJlDSqtnQVp9/5uKJxX9bXG2vebdXgV1iCN8zzY489nvGfzXjL7Q4d4ee0YHKQj5SGw==" saltValue="pCz47aJwaGf+OyPTe8FfY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64FB-D339-496C-AECD-1146E84407ED}">
  <dimension ref="A1:C2"/>
  <sheetViews>
    <sheetView workbookViewId="0">
      <selection sqref="A1:C1"/>
    </sheetView>
  </sheetViews>
  <sheetFormatPr defaultRowHeight="15"/>
  <cols>
    <col min="1" max="1" width="10.7109375" bestFit="1" customWidth="1"/>
    <col min="2" max="2" width="23" bestFit="1" customWidth="1"/>
    <col min="3" max="3" width="19" bestFit="1" customWidth="1"/>
  </cols>
  <sheetData>
    <row r="1" spans="1:3">
      <c r="A1" s="5" t="s">
        <v>1057</v>
      </c>
      <c r="B1" s="5" t="s">
        <v>1058</v>
      </c>
      <c r="C1" s="5" t="s">
        <v>1059</v>
      </c>
    </row>
    <row r="2" spans="1:3">
      <c r="A2" s="135">
        <f>SUM('Section 2'!H41:H50)</f>
        <v>0</v>
      </c>
      <c r="B2" s="135">
        <f>SUM('Section 3'!F34:F43)</f>
        <v>0</v>
      </c>
      <c r="C2" s="135">
        <f>SUM('Section 4'!E26:E35)</f>
        <v>0</v>
      </c>
    </row>
  </sheetData>
  <sheetProtection algorithmName="SHA-512" hashValue="8TAjihyMHalHnjfAUaVCXusjRO65RjYKLSjixtNYXBetwN72dFpR+Nq485NdWwtP2MHV/Hem1ihJLvvMn7DqOw==" saltValue="EkCr3hEy6N4aG3hXd3DmR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e300a5c-61a7-408a-9999-b310dfccbb72" xsi:nil="true"/>
    <lcf76f155ced4ddcb4097134ff3c332f xmlns="005a6075-a9f1-401b-ab3a-91f53a2bc2c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6" ma:contentTypeDescription="Create a new document." ma:contentTypeScope="" ma:versionID="e65916d625835418299247df37f4d661">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c3e8981685a57d8bf87593e67204f04b"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00d50b8-208a-4156-b98d-82a1eeebe38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32e1515-10d8-465a-8b90-2714ae9b05fe}" ma:internalName="TaxCatchAll" ma:showField="CatchAllData" ma:web="0e300a5c-61a7-408a-9999-b310dfccbb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526001-68B7-4557-8939-6538EE6BE513}">
  <ds:schemaRefs>
    <ds:schemaRef ds:uri="http://schemas.microsoft.com/sharepoint/v3/contenttype/forms"/>
  </ds:schemaRefs>
</ds:datastoreItem>
</file>

<file path=customXml/itemProps2.xml><?xml version="1.0" encoding="utf-8"?>
<ds:datastoreItem xmlns:ds="http://schemas.openxmlformats.org/officeDocument/2006/customXml" ds:itemID="{3CE78A77-4400-41EB-B658-38F341D89CD0}">
  <ds:schemaRefs>
    <ds:schemaRef ds:uri="http://purl.org/dc/terms/"/>
    <ds:schemaRef ds:uri="http://schemas.microsoft.com/office/2006/documentManagement/types"/>
    <ds:schemaRef ds:uri="http://schemas.microsoft.com/office/2006/metadata/properties"/>
    <ds:schemaRef ds:uri="http://purl.org/dc/dcmitype/"/>
    <ds:schemaRef ds:uri="005a6075-a9f1-401b-ab3a-91f53a2bc2c5"/>
    <ds:schemaRef ds:uri="http://schemas.microsoft.com/office/infopath/2007/PartnerControls"/>
    <ds:schemaRef ds:uri="http://schemas.openxmlformats.org/package/2006/metadata/core-properties"/>
    <ds:schemaRef ds:uri="http://www.w3.org/XML/1998/namespace"/>
    <ds:schemaRef ds:uri="http://purl.org/dc/elements/1.1/"/>
    <ds:schemaRef ds:uri="0e300a5c-61a7-408a-9999-b310dfccbb72"/>
  </ds:schemaRefs>
</ds:datastoreItem>
</file>

<file path=customXml/itemProps3.xml><?xml version="1.0" encoding="utf-8"?>
<ds:datastoreItem xmlns:ds="http://schemas.openxmlformats.org/officeDocument/2006/customXml" ds:itemID="{04B797F6-05D6-4A14-8FE0-39778930D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155</vt:i4>
      </vt:variant>
    </vt:vector>
  </HeadingPairs>
  <TitlesOfParts>
    <vt:vector size="168" baseType="lpstr">
      <vt:lpstr>Information</vt:lpstr>
      <vt:lpstr>Section 1</vt:lpstr>
      <vt:lpstr>Section 2</vt:lpstr>
      <vt:lpstr>Section 3</vt:lpstr>
      <vt:lpstr>Section 4</vt:lpstr>
      <vt:lpstr>Section 5</vt:lpstr>
      <vt:lpstr>Glossary</vt:lpstr>
      <vt:lpstr>Dropdowns</vt:lpstr>
      <vt:lpstr>Percentage</vt:lpstr>
      <vt:lpstr>WF</vt:lpstr>
      <vt:lpstr>WF catch composition</vt:lpstr>
      <vt:lpstr>BP</vt:lpstr>
      <vt:lpstr>Farmed</vt:lpstr>
      <vt:lpstr>amblyrajafrerichsilist</vt:lpstr>
      <vt:lpstr>amblyrajaradiatalist</vt:lpstr>
      <vt:lpstr>ammodytesbplist</vt:lpstr>
      <vt:lpstr>ammodyteslist</vt:lpstr>
      <vt:lpstr>anarhichaslupuslist</vt:lpstr>
      <vt:lpstr>anchoamariniilist</vt:lpstr>
      <vt:lpstr>aphanopuscarbolist</vt:lpstr>
      <vt:lpstr>argentinalist</vt:lpstr>
      <vt:lpstr>auxisrocheilist</vt:lpstr>
      <vt:lpstr>auxisthazardlist</vt:lpstr>
      <vt:lpstr>beryxlist</vt:lpstr>
      <vt:lpstr>bp_species</vt:lpstr>
      <vt:lpstr>bp_species_lookup</vt:lpstr>
      <vt:lpstr>brosmebrosmelist</vt:lpstr>
      <vt:lpstr>buccinumundatumlist</vt:lpstr>
      <vt:lpstr>calanusbplist</vt:lpstr>
      <vt:lpstr>calanusfinmarchicuslist</vt:lpstr>
      <vt:lpstr>cancerpaguruslist</vt:lpstr>
      <vt:lpstr>caprosaperbplist</vt:lpstr>
      <vt:lpstr>caprosaperlist</vt:lpstr>
      <vt:lpstr>cetengraulismysticetuslist</vt:lpstr>
      <vt:lpstr>cetengraulisopisthonemalist</vt:lpstr>
      <vt:lpstr>cetenopisbplist</vt:lpstr>
      <vt:lpstr>chelidonichthyslist</vt:lpstr>
      <vt:lpstr>clupeaharengusbplist</vt:lpstr>
      <vt:lpstr>clupeasprattusbplist</vt:lpstr>
      <vt:lpstr>clupeawflist</vt:lpstr>
      <vt:lpstr>cololabissairalist</vt:lpstr>
      <vt:lpstr>coryphaenahippuruslist</vt:lpstr>
      <vt:lpstr>cyclopteruslumpuslist</vt:lpstr>
      <vt:lpstr>decapterusmaruadsilist</vt:lpstr>
      <vt:lpstr>dicentrarchuslabraxlist</vt:lpstr>
      <vt:lpstr>dosidicusgigaslist</vt:lpstr>
      <vt:lpstr>engraulisbplist</vt:lpstr>
      <vt:lpstr>engraulisencrasicoluslist</vt:lpstr>
      <vt:lpstr>engraulisringenslist</vt:lpstr>
      <vt:lpstr>etrumeussadinalist</vt:lpstr>
      <vt:lpstr>etrumeussadinatereslist</vt:lpstr>
      <vt:lpstr>euthynnusaffinislist</vt:lpstr>
      <vt:lpstr>eutriglalist</vt:lpstr>
      <vt:lpstr>farmed</vt:lpstr>
      <vt:lpstr>gadiculusthorilist</vt:lpstr>
      <vt:lpstr>gadusmacrocephaluslist</vt:lpstr>
      <vt:lpstr>gadusmorhualist</vt:lpstr>
      <vt:lpstr>gadustheragralist</vt:lpstr>
      <vt:lpstr>galeorhinusgaleuslist</vt:lpstr>
      <vt:lpstr>galeuslist</vt:lpstr>
      <vt:lpstr>genypterusblacodeslist</vt:lpstr>
      <vt:lpstr>glyptocephaluslist</vt:lpstr>
      <vt:lpstr>hippoglossuslist</vt:lpstr>
      <vt:lpstr>illexargentineslist</vt:lpstr>
      <vt:lpstr>illexcoindetiilist</vt:lpstr>
      <vt:lpstr>katsuwonuspelamislist</vt:lpstr>
      <vt:lpstr>lepidorhombusbosciilist</vt:lpstr>
      <vt:lpstr>lepidorhombuslist</vt:lpstr>
      <vt:lpstr>lepidorhombusspplist</vt:lpstr>
      <vt:lpstr>leucorajalist</vt:lpstr>
      <vt:lpstr>limandaasperalist</vt:lpstr>
      <vt:lpstr>limandalimandalist</vt:lpstr>
      <vt:lpstr>loligovulgarislist</vt:lpstr>
      <vt:lpstr>lophiusbudegassalist</vt:lpstr>
      <vt:lpstr>lophiuspiscatoriuslist</vt:lpstr>
      <vt:lpstr>macrouruslist</vt:lpstr>
      <vt:lpstr>mallotusbplist</vt:lpstr>
      <vt:lpstr>mallotusvillosuslist</vt:lpstr>
      <vt:lpstr>melanogrammuslist</vt:lpstr>
      <vt:lpstr>merlangiusmerlanguslist</vt:lpstr>
      <vt:lpstr>merlucciuscapensislist</vt:lpstr>
      <vt:lpstr>merlucciusgayilist</vt:lpstr>
      <vt:lpstr>merlucciushubbsilist</vt:lpstr>
      <vt:lpstr>merlucciusmerlucciuslist</vt:lpstr>
      <vt:lpstr>merlucciusparadoxuslist</vt:lpstr>
      <vt:lpstr>mexicosmallpelagicslist</vt:lpstr>
      <vt:lpstr>micromesestiuslist</vt:lpstr>
      <vt:lpstr>micromesistiuswflist</vt:lpstr>
      <vt:lpstr>micropogoniasfurnierilist</vt:lpstr>
      <vt:lpstr>microstomuskittlist</vt:lpstr>
      <vt:lpstr>mixedsmallpelagicslist</vt:lpstr>
      <vt:lpstr>molvadypterygialist</vt:lpstr>
      <vt:lpstr>molvamolvalist</vt:lpstr>
      <vt:lpstr>mullussurmuletuslist</vt:lpstr>
      <vt:lpstr>multispeciespelagicslist</vt:lpstr>
      <vt:lpstr>mustelusschmittilist</vt:lpstr>
      <vt:lpstr>mytilusedulislist</vt:lpstr>
      <vt:lpstr>nephropsnorvegicuslist</vt:lpstr>
      <vt:lpstr>octopusvulgarislist</vt:lpstr>
      <vt:lpstr>opisthonemaliberatelist</vt:lpstr>
      <vt:lpstr>pagelluslist</vt:lpstr>
      <vt:lpstr>pandalusborealislist</vt:lpstr>
      <vt:lpstr>paralichthysadspersuslist</vt:lpstr>
      <vt:lpstr>pectenmaximuslist</vt:lpstr>
      <vt:lpstr>percophisbrasiliensislist</vt:lpstr>
      <vt:lpstr>phycislist</vt:lpstr>
      <vt:lpstr>piscatoriusbudegassalist</vt:lpstr>
      <vt:lpstr>platichthysflesuslist</vt:lpstr>
      <vt:lpstr>platichthyssolemdalilist</vt:lpstr>
      <vt:lpstr>platichthysspplist</vt:lpstr>
      <vt:lpstr>pleoticusmuellierilist</vt:lpstr>
      <vt:lpstr>pleuronectesplatessalist</vt:lpstr>
      <vt:lpstr>pollachiuslist</vt:lpstr>
      <vt:lpstr>pollachiusvirenslist</vt:lpstr>
      <vt:lpstr>rajabrachyuralist</vt:lpstr>
      <vt:lpstr>rajaclavatalist</vt:lpstr>
      <vt:lpstr>rajamicroocellatalist</vt:lpstr>
      <vt:lpstr>rajamontaguilist</vt:lpstr>
      <vt:lpstr>rajaundulatalist</vt:lpstr>
      <vt:lpstr>rajidaelist</vt:lpstr>
      <vt:lpstr>rastrelligerkanagurtalist</vt:lpstr>
      <vt:lpstr>reinhardtiuslist</vt:lpstr>
      <vt:lpstr>rostrorajalist</vt:lpstr>
      <vt:lpstr>salmosalarlist</vt:lpstr>
      <vt:lpstr>salmotruttalist</vt:lpstr>
      <vt:lpstr>sardinapilcharduslist</vt:lpstr>
      <vt:lpstr>sardinellaauritalist</vt:lpstr>
      <vt:lpstr>sardinellalemurulist</vt:lpstr>
      <vt:lpstr>sardinellalongicepslist</vt:lpstr>
      <vt:lpstr>sardinopssagaxlist</vt:lpstr>
      <vt:lpstr>sardinopssagaxmellist</vt:lpstr>
      <vt:lpstr>scombercoliaslist</vt:lpstr>
      <vt:lpstr>scomberjaponicuslist</vt:lpstr>
      <vt:lpstr>scomberscombruslist</vt:lpstr>
      <vt:lpstr>scomberwflist</vt:lpstr>
      <vt:lpstr>scophthalmusmaximuslist</vt:lpstr>
      <vt:lpstr>scophthalmusrhombuslist</vt:lpstr>
      <vt:lpstr>scyliorhinuscaniculalist</vt:lpstr>
      <vt:lpstr>sebastesalutuslist</vt:lpstr>
      <vt:lpstr>sebastesmentellalist</vt:lpstr>
      <vt:lpstr>sebastesnorvegicuslist</vt:lpstr>
      <vt:lpstr>sepiofficinalislist</vt:lpstr>
      <vt:lpstr>soleasolealist</vt:lpstr>
      <vt:lpstr>spondyliosomacantharuslist</vt:lpstr>
      <vt:lpstr>sprattusbplist</vt:lpstr>
      <vt:lpstr>sprattusclupealist</vt:lpstr>
      <vt:lpstr>sprattusfuegensisbplist</vt:lpstr>
      <vt:lpstr>sprattusfuegensislist</vt:lpstr>
      <vt:lpstr>sprattuswflist</vt:lpstr>
      <vt:lpstr>strangomerabentinckilist</vt:lpstr>
      <vt:lpstr>strangomerabplist</vt:lpstr>
      <vt:lpstr>thunnusalalungalist</vt:lpstr>
      <vt:lpstr>thunnusalbacareslist</vt:lpstr>
      <vt:lpstr>thunnusobesuslist</vt:lpstr>
      <vt:lpstr>trachinusdracolist</vt:lpstr>
      <vt:lpstr>trachuruslist</vt:lpstr>
      <vt:lpstr>trachurusmurphyibplist</vt:lpstr>
      <vt:lpstr>trachurusmurphyilist</vt:lpstr>
      <vt:lpstr>trachuruspicturatuslist</vt:lpstr>
      <vt:lpstr>trachurussymmetricuslist</vt:lpstr>
      <vt:lpstr>trachyrincusscabruslist</vt:lpstr>
      <vt:lpstr>trisopterusbplist</vt:lpstr>
      <vt:lpstr>trisopterusesmarkiilist</vt:lpstr>
      <vt:lpstr>trisopteruslist</vt:lpstr>
      <vt:lpstr>wf_species</vt:lpstr>
      <vt:lpstr>wf_species_lookup</vt:lpstr>
      <vt:lpstr>xiphiasgladiuslist</vt:lpstr>
      <vt:lpstr>zeusfaberlist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Robin Allender</cp:lastModifiedBy>
  <cp:lastPrinted>2022-02-21T11:24:52Z</cp:lastPrinted>
  <dcterms:created xsi:type="dcterms:W3CDTF">2019-05-30T10:28:08Z</dcterms:created>
  <dcterms:modified xsi:type="dcterms:W3CDTF">2022-08-31T13:15:43Z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Order">
    <vt:r8>1732400</vt:r8>
  </property>
  <property fmtid="{D5CDD505-2E9C-101B-9397-08002B2CF9AE}" pid="4" name="MediaServiceImageTags">
    <vt:lpwstr/>
  </property>
</Properties>
</file>